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2024\Закупки\Конкурентные\8. Пять углов\В закупку\После замечаний\В ЗАКУПКУ\"/>
    </mc:Choice>
  </mc:AlternateContent>
  <xr:revisionPtr revIDLastSave="0" documentId="13_ncr:1_{A862C1BF-F2E6-4D70-AB82-B3F28408A74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4" i="1"/>
  <c r="K3" i="1"/>
  <c r="K6" i="1" l="1"/>
  <c r="G6" i="1"/>
  <c r="F6" i="1"/>
  <c r="E6" i="1"/>
  <c r="H6" i="1" l="1"/>
  <c r="I6" i="1" s="1"/>
  <c r="H4" i="1"/>
  <c r="I4" i="1" s="1"/>
  <c r="J4" i="1" s="1"/>
  <c r="H5" i="1"/>
  <c r="I5" i="1" s="1"/>
  <c r="J5" i="1" s="1"/>
  <c r="H3" i="1"/>
  <c r="I3" i="1" s="1"/>
  <c r="J3" i="1" s="1"/>
  <c r="J6" i="1" l="1"/>
</calcChain>
</file>

<file path=xl/sharedStrings.xml><?xml version="1.0" encoding="utf-8"?>
<sst xmlns="http://schemas.openxmlformats.org/spreadsheetml/2006/main" count="24" uniqueCount="22">
  <si>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</si>
  <si>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</si>
  <si>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</si>
  <si>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</si>
  <si>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</si>
  <si>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</si>
  <si>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</si>
  <si>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</si>
  <si>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</si>
  <si>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</si>
  <si>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</si>
  <si>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</si>
  <si>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Среднее Квадратичное отлонение</t>
  </si>
  <si>
    <t>1</t>
  </si>
  <si>
    <t>2</t>
  </si>
  <si>
    <t>3</t>
  </si>
  <si>
    <t>Объект закупки</t>
  </si>
  <si>
    <t>усл ед</t>
  </si>
  <si>
    <t>выполнение работ по изготовлению, поставке, монтажу и демонтажу изделий на территории города Мурманска
_____________________________________________________________________________</t>
  </si>
  <si>
    <t>Разработка технической документации</t>
  </si>
  <si>
    <t>Закупка материалов, комплектующих, оборудования, доставка и сборка оборудования, выполнение работ по монтажу</t>
  </si>
  <si>
    <t>Демонтаж конструкций, перевозка и сборка в указанном заказчиком месте, в пределах г. Мурманска, на подготовленную площадку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</si>
</sst>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0" fontId="0" fillId="0" borderId="0" xfId="0" applyNumberFormat="1"/>
    <xf numFmtId="165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"/>
  <sheetViews>
    <sheetView tabSelected="1" zoomScaleNormal="100" workbookViewId="0">
      <selection activeCell="G1" sqref="G1:K1"/>
    </sheetView>
  </sheetViews>
  <sheetFormatPr defaultRowHeight="14.4" x14ac:dyDescent="0.3"/>
  <cols>
    <col min="1" max="1" width="8.33203125" style="5" customWidth="1"/>
    <col min="2" max="2" width="47.88671875" customWidth="1"/>
    <col min="3" max="3" width="17.5546875" customWidth="1"/>
    <col min="5" max="6" width="17.6640625" style="3" customWidth="1"/>
    <col min="7" max="8" width="17.109375" style="3" customWidth="1"/>
    <col min="9" max="9" width="16.6640625" style="3" customWidth="1"/>
    <col min="10" max="10" width="20.6640625" style="3" customWidth="1"/>
    <col min="11" max="11" width="16.109375" style="3" customWidth="1"/>
    <col min="12" max="12" width="12.33203125" bestFit="1" customWidth="1"/>
    <col min="13" max="13" width="11.6640625" style="12" bestFit="1" customWidth="1"/>
    <col min="14" max="14" width="11.6640625" style="3" bestFit="1" customWidth="1"/>
  </cols>
  <sheetData>
    <row r="1" spans="1:13" ht="54" customHeight="1" x14ac:dyDescent="0.3">
      <c r="A1" s="8"/>
      <c r="B1" s="9"/>
      <c r="C1" s="9"/>
      <c r="D1" s="9"/>
      <c r="E1" s="10"/>
      <c r="F1" s="10"/>
      <c r="G1" s="20" t="s">
        <v>18</v>
      </c>
      <c r="H1" s="20"/>
      <c r="I1" s="20"/>
      <c r="J1" s="20"/>
      <c r="K1" s="20"/>
    </row>
    <row r="2" spans="1:13" ht="55.2" x14ac:dyDescent="0.3">
      <c r="A2" s="14" t="s">
        <v>3</v>
      </c>
      <c r="B2" s="14" t="s">
        <v>16</v>
      </c>
      <c r="C2" s="15" t="s">
        <v>0</v>
      </c>
      <c r="D2" s="15" t="s">
        <v>1</v>
      </c>
      <c r="E2" s="11" t="s">
        <v>5</v>
      </c>
      <c r="F2" s="11" t="s">
        <v>6</v>
      </c>
      <c r="G2" s="11" t="s">
        <v>7</v>
      </c>
      <c r="H2" s="11" t="s">
        <v>2</v>
      </c>
      <c r="I2" s="11" t="s">
        <v>12</v>
      </c>
      <c r="J2" s="11" t="s">
        <v>4</v>
      </c>
      <c r="K2" s="11" t="s">
        <v>8</v>
      </c>
    </row>
    <row r="3" spans="1:13" x14ac:dyDescent="0.3">
      <c r="A3" s="14" t="s">
        <v>13</v>
      </c>
      <c r="B3" s="15" t="s">
        <v>19</v>
      </c>
      <c r="C3" s="16" t="s">
        <v>17</v>
      </c>
      <c r="D3" s="16">
        <v>1</v>
      </c>
      <c r="E3" s="13">
        <v>1200000</v>
      </c>
      <c r="F3" s="13">
        <v>875000</v>
      </c>
      <c r="G3" s="13">
        <v>960000</v>
      </c>
      <c r="H3" s="11">
        <f t="shared" ref="H3" si="0">AVERAGE(E3:G3)</f>
        <v>1011666.6666666666</v>
      </c>
      <c r="I3" s="13">
        <f t="shared" ref="I3" si="1">SQRT(((SUM((POWER(E3-H3,2)),(POWER(F3-H3,2)),(POWER(G3-H3,2)))/(COLUMNS(E3:G3)-1))))</f>
        <v>168547.71826795323</v>
      </c>
      <c r="J3" s="17">
        <f>I3/H3*100</f>
        <v>16.660400487771323</v>
      </c>
      <c r="K3" s="11">
        <f>AVERAGE(E3:G3)</f>
        <v>1011666.6666666666</v>
      </c>
      <c r="L3" s="18"/>
      <c r="M3" s="19"/>
    </row>
    <row r="4" spans="1:13" ht="41.4" x14ac:dyDescent="0.3">
      <c r="A4" s="14" t="s">
        <v>14</v>
      </c>
      <c r="B4" s="15" t="s">
        <v>20</v>
      </c>
      <c r="C4" s="16" t="s">
        <v>17</v>
      </c>
      <c r="D4" s="16">
        <v>1</v>
      </c>
      <c r="E4" s="13">
        <v>17150000</v>
      </c>
      <c r="F4" s="13">
        <v>17580000</v>
      </c>
      <c r="G4" s="13">
        <v>15936000</v>
      </c>
      <c r="H4" s="11">
        <f t="shared" ref="H4:H5" si="2">AVERAGE(E4:G4)</f>
        <v>16888666.666666668</v>
      </c>
      <c r="I4" s="13">
        <f t="shared" ref="I4:I5" si="3">SQRT(((SUM((POWER(E4-H4,2)),(POWER(F4-H4,2)),(POWER(G4-H4,2)))/(COLUMNS(E4:G4)-1))))</f>
        <v>852587.43442144012</v>
      </c>
      <c r="J4" s="17">
        <f t="shared" ref="J4:J5" si="4">I4/H4*100</f>
        <v>5.0482814969887508</v>
      </c>
      <c r="K4" s="11">
        <f>AVERAGE(E4:G4)</f>
        <v>16888666.666666668</v>
      </c>
      <c r="L4" s="18"/>
      <c r="M4" s="19"/>
    </row>
    <row r="5" spans="1:13" ht="41.4" x14ac:dyDescent="0.3">
      <c r="A5" s="14" t="s">
        <v>15</v>
      </c>
      <c r="B5" s="15" t="s">
        <v>21</v>
      </c>
      <c r="C5" s="16" t="s">
        <v>17</v>
      </c>
      <c r="D5" s="16">
        <v>1</v>
      </c>
      <c r="E5" s="13">
        <v>1180000</v>
      </c>
      <c r="F5" s="13">
        <v>1350000</v>
      </c>
      <c r="G5" s="13">
        <v>1250000</v>
      </c>
      <c r="H5" s="11">
        <f t="shared" si="2"/>
        <v>1260000</v>
      </c>
      <c r="I5" s="13">
        <f t="shared" si="3"/>
        <v>85440.037453175319</v>
      </c>
      <c r="J5" s="17">
        <f t="shared" si="4"/>
        <v>6.7809553534266129</v>
      </c>
      <c r="K5" s="11">
        <f>AVERAGE(E5:G5)</f>
        <v>1260000</v>
      </c>
      <c r="L5" s="18"/>
      <c r="M5" s="19"/>
    </row>
    <row r="6" spans="1:13" x14ac:dyDescent="0.3">
      <c r="A6" s="21" t="s">
        <v>9</v>
      </c>
      <c r="B6" s="21"/>
      <c r="C6" s="21"/>
      <c r="D6" s="21"/>
      <c r="E6" s="11">
        <f>SUM(E3:E5)</f>
        <v>19530000</v>
      </c>
      <c r="F6" s="11">
        <f>SUM(F3:F5)</f>
        <v>19805000</v>
      </c>
      <c r="G6" s="11">
        <f>SUM(G3:G5)</f>
        <v>18146000</v>
      </c>
      <c r="H6" s="11">
        <f>AVERAGE(E6:G6)</f>
        <v>19160333.333333332</v>
      </c>
      <c r="I6" s="13">
        <f>SQRT(((SUM((POWER(E6-H6,2)),(POWER(F6-H6,2)),(POWER(G6-H6,2)))/(COLUMNS(E6:G6)-1))))</f>
        <v>889134.5979846546</v>
      </c>
      <c r="J6" s="17">
        <f>I6/H6*100</f>
        <v>4.6404965013725645</v>
      </c>
      <c r="K6" s="11">
        <f>SUM(K3:K5)</f>
        <v>19160333.333333336</v>
      </c>
    </row>
    <row r="7" spans="1:13" ht="32.25" customHeight="1" x14ac:dyDescent="0.3">
      <c r="A7" s="4"/>
      <c r="B7" s="1"/>
      <c r="C7" s="1"/>
      <c r="D7" s="1"/>
      <c r="E7" s="2"/>
      <c r="F7" s="2"/>
      <c r="G7" s="20" t="s">
        <v>10</v>
      </c>
      <c r="H7" s="20"/>
      <c r="I7" s="20" t="s">
        <v>11</v>
      </c>
      <c r="J7" s="20"/>
      <c r="K7" s="20"/>
    </row>
    <row r="8" spans="1:13" ht="30.75" customHeight="1" x14ac:dyDescent="0.3">
      <c r="A8" s="4"/>
      <c r="B8" s="1"/>
      <c r="C8" s="1"/>
      <c r="D8" s="1"/>
      <c r="E8" s="2"/>
      <c r="F8" s="2"/>
      <c r="G8" s="20"/>
      <c r="H8" s="20"/>
      <c r="I8" s="20"/>
      <c r="J8" s="20"/>
      <c r="K8" s="20"/>
    </row>
    <row r="9" spans="1:13" ht="15.6" x14ac:dyDescent="0.3">
      <c r="J9" s="6"/>
      <c r="K9" s="7"/>
    </row>
  </sheetData>
  <mergeCells count="4">
    <mergeCell ref="G7:H8"/>
    <mergeCell ref="I7:K8"/>
    <mergeCell ref="A6:D6"/>
    <mergeCell ref="G1:K1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Centr Goroda</cp:lastModifiedBy>
  <cp:lastPrinted>2023-12-11T10:34:08Z</cp:lastPrinted>
  <dcterms:created xsi:type="dcterms:W3CDTF">2020-03-30T09:18:46Z</dcterms:created>
  <dcterms:modified xsi:type="dcterms:W3CDTF">2024-06-14T11:16:46Z</dcterms:modified>
</cp:coreProperties>
</file>