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28 закупка 08.2023 (муралы ЗАТО Александровск)\"/>
    </mc:Choice>
  </mc:AlternateContent>
  <bookViews>
    <workbookView xWindow="0" yWindow="0" windowWidth="23850" windowHeight="11175"/>
  </bookViews>
  <sheets>
    <sheet name="Расчет НМЦД" sheetId="1" r:id="rId1"/>
    <sheet name="Лист3" sheetId="3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3" i="1" l="1"/>
  <c r="F63" i="1"/>
  <c r="G63" i="1"/>
  <c r="E63" i="1"/>
  <c r="K16" i="1"/>
  <c r="H4" i="1"/>
  <c r="I4" i="1" s="1"/>
  <c r="J4" i="1" s="1"/>
  <c r="K4" i="1"/>
  <c r="K5" i="1"/>
  <c r="K6" i="1"/>
  <c r="K7" i="1"/>
  <c r="K8" i="1"/>
  <c r="K9" i="1"/>
  <c r="K10" i="1"/>
  <c r="K11" i="1"/>
  <c r="K12" i="1"/>
  <c r="K13" i="1"/>
  <c r="K14" i="1"/>
  <c r="K15" i="1"/>
  <c r="K17" i="1"/>
  <c r="K18" i="1"/>
  <c r="K19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H5" i="1"/>
  <c r="I5" i="1" s="1"/>
  <c r="J5" i="1" s="1"/>
  <c r="H6" i="1"/>
  <c r="I6" i="1" s="1"/>
  <c r="J6" i="1" s="1"/>
  <c r="H7" i="1"/>
  <c r="I7" i="1" s="1"/>
  <c r="J7" i="1" s="1"/>
  <c r="H8" i="1"/>
  <c r="I8" i="1" s="1"/>
  <c r="J8" i="1" s="1"/>
  <c r="H9" i="1"/>
  <c r="I9" i="1" s="1"/>
  <c r="J9" i="1" s="1"/>
  <c r="H10" i="1"/>
  <c r="I10" i="1" s="1"/>
  <c r="J10" i="1" s="1"/>
  <c r="H11" i="1"/>
  <c r="I11" i="1" s="1"/>
  <c r="J11" i="1" s="1"/>
  <c r="H12" i="1"/>
  <c r="I12" i="1" s="1"/>
  <c r="J12" i="1" s="1"/>
  <c r="H13" i="1"/>
  <c r="I13" i="1" s="1"/>
  <c r="J13" i="1" s="1"/>
  <c r="H14" i="1"/>
  <c r="I14" i="1" s="1"/>
  <c r="J14" i="1" s="1"/>
  <c r="H15" i="1"/>
  <c r="I15" i="1" s="1"/>
  <c r="J15" i="1" s="1"/>
  <c r="H16" i="1"/>
  <c r="I16" i="1" s="1"/>
  <c r="J16" i="1" s="1"/>
  <c r="H17" i="1"/>
  <c r="I17" i="1" s="1"/>
  <c r="J17" i="1" s="1"/>
  <c r="H18" i="1"/>
  <c r="I18" i="1" s="1"/>
  <c r="J18" i="1" s="1"/>
  <c r="H19" i="1"/>
  <c r="I19" i="1" s="1"/>
  <c r="J19" i="1" s="1"/>
  <c r="H21" i="1"/>
  <c r="I21" i="1" s="1"/>
  <c r="J21" i="1" s="1"/>
  <c r="H22" i="1"/>
  <c r="I22" i="1" s="1"/>
  <c r="J22" i="1" s="1"/>
  <c r="H23" i="1"/>
  <c r="I23" i="1" s="1"/>
  <c r="J23" i="1" s="1"/>
  <c r="H24" i="1"/>
  <c r="I24" i="1" s="1"/>
  <c r="J24" i="1" s="1"/>
  <c r="H25" i="1"/>
  <c r="I25" i="1" s="1"/>
  <c r="J25" i="1" s="1"/>
  <c r="H26" i="1"/>
  <c r="I26" i="1" s="1"/>
  <c r="J26" i="1" s="1"/>
  <c r="H27" i="1"/>
  <c r="I27" i="1" s="1"/>
  <c r="J27" i="1" s="1"/>
  <c r="H28" i="1"/>
  <c r="I28" i="1" s="1"/>
  <c r="J28" i="1" s="1"/>
  <c r="H29" i="1"/>
  <c r="I29" i="1" s="1"/>
  <c r="J29" i="1" s="1"/>
  <c r="H30" i="1"/>
  <c r="I30" i="1" s="1"/>
  <c r="J30" i="1" s="1"/>
  <c r="H31" i="1"/>
  <c r="I31" i="1" s="1"/>
  <c r="J31" i="1" s="1"/>
  <c r="H32" i="1"/>
  <c r="I32" i="1" s="1"/>
  <c r="J32" i="1" s="1"/>
  <c r="H33" i="1"/>
  <c r="I33" i="1" s="1"/>
  <c r="J33" i="1" s="1"/>
  <c r="H34" i="1"/>
  <c r="I34" i="1" s="1"/>
  <c r="J34" i="1" s="1"/>
  <c r="H35" i="1"/>
  <c r="I35" i="1" s="1"/>
  <c r="J35" i="1" s="1"/>
  <c r="H36" i="1"/>
  <c r="I36" i="1" s="1"/>
  <c r="J36" i="1" s="1"/>
  <c r="H37" i="1"/>
  <c r="I37" i="1"/>
  <c r="J37" i="1" s="1"/>
  <c r="H38" i="1"/>
  <c r="I38" i="1" s="1"/>
  <c r="J38" i="1" s="1"/>
  <c r="H39" i="1"/>
  <c r="I39" i="1" s="1"/>
  <c r="J39" i="1" s="1"/>
  <c r="H41" i="1"/>
  <c r="I41" i="1"/>
  <c r="J41" i="1" s="1"/>
  <c r="H42" i="1"/>
  <c r="I42" i="1" s="1"/>
  <c r="J42" i="1" s="1"/>
  <c r="H43" i="1"/>
  <c r="I43" i="1" s="1"/>
  <c r="J43" i="1" s="1"/>
  <c r="H44" i="1"/>
  <c r="I44" i="1" s="1"/>
  <c r="J44" i="1" s="1"/>
  <c r="H45" i="1"/>
  <c r="I45" i="1" s="1"/>
  <c r="J45" i="1" s="1"/>
  <c r="H46" i="1"/>
  <c r="I46" i="1" s="1"/>
  <c r="J46" i="1" s="1"/>
  <c r="H47" i="1"/>
  <c r="I47" i="1" s="1"/>
  <c r="J47" i="1" s="1"/>
  <c r="H48" i="1"/>
  <c r="I48" i="1" s="1"/>
  <c r="J48" i="1" s="1"/>
  <c r="H49" i="1"/>
  <c r="I49" i="1" s="1"/>
  <c r="J49" i="1" s="1"/>
  <c r="H50" i="1"/>
  <c r="I50" i="1" s="1"/>
  <c r="J50" i="1" s="1"/>
  <c r="H51" i="1"/>
  <c r="I51" i="1" s="1"/>
  <c r="J51" i="1" s="1"/>
  <c r="H52" i="1"/>
  <c r="I52" i="1" s="1"/>
  <c r="J52" i="1" s="1"/>
  <c r="H53" i="1"/>
  <c r="I53" i="1" s="1"/>
  <c r="J53" i="1" s="1"/>
  <c r="H54" i="1"/>
  <c r="I54" i="1" s="1"/>
  <c r="J54" i="1" s="1"/>
  <c r="H55" i="1"/>
  <c r="I55" i="1" s="1"/>
  <c r="J55" i="1" s="1"/>
  <c r="H56" i="1"/>
  <c r="I56" i="1" s="1"/>
  <c r="J56" i="1" s="1"/>
  <c r="H57" i="1"/>
  <c r="I57" i="1" s="1"/>
  <c r="J57" i="1" s="1"/>
  <c r="H58" i="1"/>
  <c r="I58" i="1" s="1"/>
  <c r="J58" i="1" s="1"/>
  <c r="H59" i="1"/>
  <c r="I59" i="1" s="1"/>
  <c r="J59" i="1" s="1"/>
  <c r="H60" i="1"/>
  <c r="I60" i="1" s="1"/>
  <c r="J60" i="1" s="1"/>
  <c r="H61" i="1"/>
  <c r="I61" i="1" s="1"/>
  <c r="J61" i="1" s="1"/>
  <c r="H62" i="1"/>
  <c r="I62" i="1" s="1"/>
  <c r="J62" i="1" s="1"/>
  <c r="H63" i="1" l="1"/>
  <c r="I63" i="1" s="1"/>
  <c r="J63" i="1" l="1"/>
</calcChain>
</file>

<file path=xl/sharedStrings.xml><?xml version="1.0" encoding="utf-8"?>
<sst xmlns="http://schemas.openxmlformats.org/spreadsheetml/2006/main" count="246" uniqueCount="138">
  <si>
    <t>Объект закупки</t>
  </si>
  <si>
    <t>Ед. изм</t>
  </si>
  <si>
    <t>Кол-во</t>
  </si>
  <si>
    <t>Средняя арифметическая цена</t>
  </si>
  <si>
    <t>№</t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</si>
  <si>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</si>
  <si>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</si>
  <si>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</si>
  <si>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</si>
  <si>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</si>
  <si>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__________ В. А. Миронова</t>
  </si>
  <si>
    <t>2</t>
  </si>
  <si>
    <t xml:space="preserve">Коэффициент вариации цен V (%) </t>
  </si>
  <si>
    <t xml:space="preserve">Директор АНО «Центр городского развития Мурманской области» </t>
  </si>
  <si>
    <t>Среднее Квадратичное отклонение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</si>
  <si>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</si>
  <si>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</si>
  <si>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</si>
  <si>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</si>
  <si>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</si>
  <si>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</si>
  <si>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</si>
  <si>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</si>
  <si>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</si>
  <si>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</si>
  <si>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</si>
  <si>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</si>
  <si>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</si>
  <si>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</si>
  <si>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</si>
  <si>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</si>
  <si>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Акриловая краска MTN 94 / RV-78 Metropolis Grey или эквивалент</t>
  </si>
  <si>
    <t>Акриловая краска MTN 94 / RV-300 Tofu Grey или эквивалент</t>
  </si>
  <si>
    <t>Акриловая краска MTN 94 / RV-301 Placebo Grey или эквивалент</t>
  </si>
  <si>
    <t>Акриловая краска MTN 94 / RV-302 Koala Grey или эквивалент</t>
  </si>
  <si>
    <t>Акриловая краска MTN 94 / RV-303 Native Grey или эквивалент</t>
  </si>
  <si>
    <t>Акриловая краска MTN 94 / RV-304 Balboa Grey или эквивалент</t>
  </si>
  <si>
    <t>Акриловая краска MTN 94 / R-9010 White или эквивалент</t>
  </si>
  <si>
    <t>Акриловая краска MTN 94 / RV-156 Barceloneta Blue или эквивалент</t>
  </si>
  <si>
    <t>Акриловая краска MTN 94 / RV-157 Thalassa Blue или эквивалент</t>
  </si>
  <si>
    <t>Акриловая краска MTN 94 / RV-158 Perseus Blue или эквивалент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</si>
  <si>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Акриловая краска MTN 94 / RV-160 Eureka Blue или эквивалент</t>
    </r>
  </si>
  <si>
    <t>Акриловая краска MTN 94 / RV-161 Jase Blue или эквивалент</t>
  </si>
  <si>
    <t>Акриловая краска MTN 94 / RV-308 Whale Grey или эквивалент</t>
  </si>
  <si>
    <t>Закупка материалов (грунт проникающий), а именно: грунт, проникающий фасадный универсальный, концентрат, Tikkurilla или эквивалент (10 литров)</t>
  </si>
  <si>
    <t>Подготовительные работы, нанесение разметки</t>
  </si>
  <si>
    <t>Выполнение работ по росписи фасада</t>
  </si>
  <si>
    <t>18</t>
  </si>
  <si>
    <t>12</t>
  </si>
  <si>
    <t>30</t>
  </si>
  <si>
    <t>14</t>
  </si>
  <si>
    <t>24</t>
  </si>
  <si>
    <t>240</t>
  </si>
  <si>
    <t>3</t>
  </si>
  <si>
    <t>6</t>
  </si>
  <si>
    <t>4</t>
  </si>
  <si>
    <t>260</t>
  </si>
  <si>
    <t>21</t>
  </si>
  <si>
    <t>320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</si>
  <si>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</si>
  <si>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</si>
  <si>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</si>
  <si>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</si>
  <si>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</si>
  <si>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</si>
  <si>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</si>
  <si>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</si>
  <si>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</si>
  <si>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</si>
  <si>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</si>
  <si>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</si>
  <si>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</si>
  <si>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</si>
  <si>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</si>
  <si>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</si>
  <si>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</si>
  <si>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</si>
  <si>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</si>
  <si>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</si>
  <si>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</si>
  <si>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</si>
  <si>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</si>
  <si>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</si>
  <si>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</si>
  <si>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</si>
  <si>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</si>
  <si>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</si>
  <si>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</si>
  <si>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</si>
  <si>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</si>
  <si>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</si>
  <si>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</si>
  <si>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</si>
  <si>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</si>
  <si>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</si>
  <si>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</si>
  <si>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</si>
  <si>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</si>
  <si>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</si>
  <si>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</si>
  <si>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шт</t>
  </si>
  <si>
    <t>м2</t>
  </si>
  <si>
    <t>1. Выполнение работ по благоустройству территории Мурманской области в части создания художественной монументальной живописи по адресу: ЗАТО Александровск, г. Полярный, ул. Лунина, д. 7</t>
  </si>
  <si>
    <t>2. Выполнение работ по благоустройству территории Мурманской области в части создания художественной монументальной живописи по адресу: ЗАТО Александровск, г. Полярный, ул. Советская, д. 5</t>
  </si>
  <si>
    <t>3. Выполнение работ по благоустройству территории Мурманской области в части создания художественной монументальной живописи по адресу: ЗАТО Александровск, г. Полярный, ул. Душенова д. 9</t>
  </si>
  <si>
    <t>Акриловая краска MTN 94 / RV-175 Electra Violet или эквивалент</t>
  </si>
  <si>
    <t>Акриловая краска MTN 94 / RV-172 Destiny Violet или эквивалент</t>
  </si>
  <si>
    <t>Акриловая краска MTN 94 / RV-1013 Bone White или эквивалент</t>
  </si>
  <si>
    <t>Акриловая краска MTN 94 / RV-190 Malta White или эквивалент</t>
  </si>
  <si>
    <t>Акриловая краска MTN 94 /RV-135 Safari Brown или эквивалент</t>
  </si>
  <si>
    <t>Акриловая краска MTN 94 /RV-136 Inca Brown или эквивалент</t>
  </si>
  <si>
    <t>Акриловая краска MTN 94 /RV-137 Kraft Brown или эквивалент</t>
  </si>
  <si>
    <t>Акриловая краска MTN 94 /RV-138 Marrakech или эквивалент</t>
  </si>
  <si>
    <t>Акриловая краска MTN 94 /RV-140 Mole Brown или эквивалент</t>
  </si>
  <si>
    <t>Акриловая краска MTN 94 /RV-141 Gondola Brown или эквивалент</t>
  </si>
  <si>
    <t>Акриловая краска MTN 94 /RV-6027 Luminous Green или эквивалент</t>
  </si>
  <si>
    <t>Акриловая краска MTN 94 /RV-142 Gemini Green или эквивалент</t>
  </si>
  <si>
    <t>Акриловая краска MTN 94 /RV-145 Erasmus Green или эквивалент</t>
  </si>
  <si>
    <t>Акриловая краска MTN 94 /RV-5018 Turquoise или эквивалент</t>
  </si>
  <si>
    <t>Акриловая краска MTN 94 /RV-146 Glory Blue или эквивалент</t>
  </si>
  <si>
    <t>Акриловая краска MTN 94 /RV-147 Pegasus Blue или эквивалент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</si>
  <si>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Выполнение работ по росписи фасада</t>
    </r>
  </si>
  <si>
    <t>Акриловая краска MTN 94 / RV-203 Oak Brown или эквивалент</t>
  </si>
  <si>
    <t>Акриловая краска MTN 94 / RV-3001 Vivid Red или эквивалент</t>
  </si>
  <si>
    <t>Акриловая краска MTN 94 / RV-7047 Siberian Grey или эквивалент</t>
  </si>
  <si>
    <t>Акриловая краска MTN 94 / R-7040 Pearl Grey или эквивалент</t>
  </si>
  <si>
    <t>Акриловая краска MTN 94 / R-9011 Black или эквивалент</t>
  </si>
  <si>
    <t>Акриловая краска MTN 94 / RV-184 Rain Blue или эквивалент</t>
  </si>
  <si>
    <t>Акриловая краска MTN 94 / RV-149 Hydra Blue или эквивалент</t>
  </si>
  <si>
    <t>Акриловая краска MTN 94 / RV-150 Argo Blue или эквивалент</t>
  </si>
  <si>
    <t>Акриловая краска MTN 94 / RV-152 Europe Blue или эквивалент</t>
  </si>
  <si>
    <t>Акриловая краска MTN 94 / RV-5005 Dark Blue или эквивалент</t>
  </si>
  <si>
    <t>Акриловая краска MTN 94 / RV-5013 Navy Blue или эквивалент</t>
  </si>
  <si>
    <t>Акриловая краска MTN 94 / RV-160 Eureka Blue или эквивалент</t>
  </si>
  <si>
    <t>Акриловая краска MTN 94 / RV-162 Deep Blue или эквивалент</t>
  </si>
  <si>
    <t>Акриловая краска MTN 94 / RV-159 Odyssey Blue или эквивалент</t>
  </si>
  <si>
    <t>Закупка материалов (грунт проникающий), а именно:грунт, проникающий фасадный универсальный, концентрат, Tikkurilla или эквивалент (10 литров)</t>
  </si>
  <si>
    <t>выполнение работ по благоустройству территории Мурманской области в части создания художественной монументальной живописи (03.08.2023)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</si>
</sst>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164" fontId="0" fillId="0" borderId="0" xfId="0" applyNumberFormat="1" applyBorder="1"/>
    <xf numFmtId="4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topLeftCell="A47" zoomScaleNormal="100" workbookViewId="0">
      <selection activeCell="N56" sqref="N56"/>
    </sheetView>
  </sheetViews>
  <sheetFormatPr defaultRowHeight="15" x14ac:dyDescent="0.25"/>
  <cols>
    <col min="1" max="1" width="8.28515625" style="5" customWidth="1"/>
    <col min="2" max="2" width="47.85546875" customWidth="1"/>
    <col min="3" max="3" width="17.570312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1.7109375" style="12" bestFit="1" customWidth="1"/>
    <col min="14" max="14" width="11.7109375" style="3" bestFit="1" customWidth="1"/>
  </cols>
  <sheetData>
    <row r="1" spans="1:11" ht="54" customHeight="1" x14ac:dyDescent="0.25">
      <c r="A1" s="8"/>
      <c r="B1" s="9"/>
      <c r="C1" s="9"/>
      <c r="D1" s="9"/>
      <c r="E1" s="10"/>
      <c r="F1" s="10"/>
      <c r="G1" s="20" t="s">
        <v>137</v>
      </c>
      <c r="H1" s="20"/>
      <c r="I1" s="20"/>
      <c r="J1" s="20"/>
      <c r="K1" s="20"/>
    </row>
    <row r="2" spans="1:11" ht="45" x14ac:dyDescent="0.25">
      <c r="A2" s="14" t="s">
        <v>4</v>
      </c>
      <c r="B2" s="17" t="s">
        <v>0</v>
      </c>
      <c r="C2" s="15" t="s">
        <v>1</v>
      </c>
      <c r="D2" s="15" t="s">
        <v>2</v>
      </c>
      <c r="E2" s="11" t="s">
        <v>5</v>
      </c>
      <c r="F2" s="11" t="s">
        <v>6</v>
      </c>
      <c r="G2" s="11" t="s">
        <v>7</v>
      </c>
      <c r="H2" s="11" t="s">
        <v>3</v>
      </c>
      <c r="I2" s="11" t="s">
        <v>14</v>
      </c>
      <c r="J2" s="11" t="s">
        <v>12</v>
      </c>
      <c r="K2" s="11" t="s">
        <v>8</v>
      </c>
    </row>
    <row r="3" spans="1:11" x14ac:dyDescent="0.25">
      <c r="A3" s="22" t="s">
        <v>102</v>
      </c>
      <c r="B3" s="23"/>
      <c r="C3" s="23"/>
      <c r="D3" s="23"/>
      <c r="E3" s="23"/>
      <c r="F3" s="23"/>
      <c r="G3" s="23"/>
      <c r="H3" s="23"/>
      <c r="I3" s="23"/>
      <c r="J3" s="23"/>
      <c r="K3" s="24"/>
    </row>
    <row r="4" spans="1:11" ht="30" x14ac:dyDescent="0.25">
      <c r="A4" s="18" t="s">
        <v>15</v>
      </c>
      <c r="B4" s="15" t="s">
        <v>31</v>
      </c>
      <c r="C4" s="18" t="s">
        <v>100</v>
      </c>
      <c r="D4" s="18" t="s">
        <v>47</v>
      </c>
      <c r="E4" s="13">
        <v>9000</v>
      </c>
      <c r="F4" s="13">
        <v>9000</v>
      </c>
      <c r="G4" s="13">
        <v>9000</v>
      </c>
      <c r="H4" s="11">
        <f t="shared" ref="H4:H18" si="0">AVERAGE(E4:G4)</f>
        <v>9000</v>
      </c>
      <c r="I4" s="13">
        <f t="shared" ref="I4:I18" si="1">SQRT(((SUM((POWER(E4-H4,2)),(POWER(F4-H4,2)),(POWER(G4-H4,2)))/(COLUMNS(E4:G4)-1))))</f>
        <v>0</v>
      </c>
      <c r="J4" s="16">
        <f t="shared" ref="J4:J18" si="2">I4/H4*100</f>
        <v>0</v>
      </c>
      <c r="K4" s="11">
        <f t="shared" ref="K4:K18" si="3">AVERAGE(E4:G4)</f>
        <v>9000</v>
      </c>
    </row>
    <row r="5" spans="1:11" ht="30" x14ac:dyDescent="0.25">
      <c r="A5" s="18" t="s">
        <v>16</v>
      </c>
      <c r="B5" s="15" t="s">
        <v>32</v>
      </c>
      <c r="C5" s="18" t="s">
        <v>100</v>
      </c>
      <c r="D5" s="18" t="s">
        <v>48</v>
      </c>
      <c r="E5" s="13">
        <v>6000</v>
      </c>
      <c r="F5" s="13">
        <v>6000</v>
      </c>
      <c r="G5" s="13">
        <v>6000</v>
      </c>
      <c r="H5" s="11">
        <f t="shared" si="0"/>
        <v>6000</v>
      </c>
      <c r="I5" s="13">
        <f t="shared" si="1"/>
        <v>0</v>
      </c>
      <c r="J5" s="16">
        <f t="shared" si="2"/>
        <v>0</v>
      </c>
      <c r="K5" s="11">
        <f t="shared" si="3"/>
        <v>6000</v>
      </c>
    </row>
    <row r="6" spans="1:11" ht="30" x14ac:dyDescent="0.25">
      <c r="A6" s="18" t="s">
        <v>17</v>
      </c>
      <c r="B6" s="15" t="s">
        <v>33</v>
      </c>
      <c r="C6" s="18" t="s">
        <v>100</v>
      </c>
      <c r="D6" s="18" t="s">
        <v>48</v>
      </c>
      <c r="E6" s="13">
        <v>6000</v>
      </c>
      <c r="F6" s="13">
        <v>6000</v>
      </c>
      <c r="G6" s="13">
        <v>6000</v>
      </c>
      <c r="H6" s="11">
        <f t="shared" si="0"/>
        <v>6000</v>
      </c>
      <c r="I6" s="13">
        <f t="shared" si="1"/>
        <v>0</v>
      </c>
      <c r="J6" s="16">
        <f t="shared" si="2"/>
        <v>0</v>
      </c>
      <c r="K6" s="11">
        <f t="shared" si="3"/>
        <v>6000</v>
      </c>
    </row>
    <row r="7" spans="1:11" ht="30" x14ac:dyDescent="0.25">
      <c r="A7" s="18" t="s">
        <v>18</v>
      </c>
      <c r="B7" s="15" t="s">
        <v>34</v>
      </c>
      <c r="C7" s="18" t="s">
        <v>100</v>
      </c>
      <c r="D7" s="18" t="s">
        <v>49</v>
      </c>
      <c r="E7" s="13">
        <v>15000</v>
      </c>
      <c r="F7" s="13">
        <v>15000</v>
      </c>
      <c r="G7" s="13">
        <v>15000</v>
      </c>
      <c r="H7" s="11">
        <f t="shared" si="0"/>
        <v>15000</v>
      </c>
      <c r="I7" s="13">
        <f t="shared" si="1"/>
        <v>0</v>
      </c>
      <c r="J7" s="16">
        <f t="shared" si="2"/>
        <v>0</v>
      </c>
      <c r="K7" s="11">
        <f t="shared" si="3"/>
        <v>15000</v>
      </c>
    </row>
    <row r="8" spans="1:11" ht="30" x14ac:dyDescent="0.25">
      <c r="A8" s="18" t="s">
        <v>19</v>
      </c>
      <c r="B8" s="15" t="s">
        <v>35</v>
      </c>
      <c r="C8" s="18" t="s">
        <v>100</v>
      </c>
      <c r="D8" s="18" t="s">
        <v>47</v>
      </c>
      <c r="E8" s="13">
        <v>9000</v>
      </c>
      <c r="F8" s="13">
        <v>9000</v>
      </c>
      <c r="G8" s="13">
        <v>9000</v>
      </c>
      <c r="H8" s="11">
        <f t="shared" si="0"/>
        <v>9000</v>
      </c>
      <c r="I8" s="13">
        <f t="shared" si="1"/>
        <v>0</v>
      </c>
      <c r="J8" s="16">
        <f t="shared" si="2"/>
        <v>0</v>
      </c>
      <c r="K8" s="11">
        <f t="shared" si="3"/>
        <v>9000</v>
      </c>
    </row>
    <row r="9" spans="1:11" ht="30" x14ac:dyDescent="0.25">
      <c r="A9" s="18" t="s">
        <v>20</v>
      </c>
      <c r="B9" s="15" t="s">
        <v>36</v>
      </c>
      <c r="C9" s="18" t="s">
        <v>100</v>
      </c>
      <c r="D9" s="18" t="s">
        <v>48</v>
      </c>
      <c r="E9" s="13">
        <v>6000</v>
      </c>
      <c r="F9" s="13">
        <v>6000</v>
      </c>
      <c r="G9" s="13">
        <v>6000</v>
      </c>
      <c r="H9" s="11">
        <f t="shared" si="0"/>
        <v>6000</v>
      </c>
      <c r="I9" s="13">
        <f t="shared" si="1"/>
        <v>0</v>
      </c>
      <c r="J9" s="16">
        <f t="shared" si="2"/>
        <v>0</v>
      </c>
      <c r="K9" s="11">
        <f t="shared" si="3"/>
        <v>6000</v>
      </c>
    </row>
    <row r="10" spans="1:11" ht="30" x14ac:dyDescent="0.25">
      <c r="A10" s="18" t="s">
        <v>21</v>
      </c>
      <c r="B10" s="15" t="s">
        <v>37</v>
      </c>
      <c r="C10" s="18" t="s">
        <v>100</v>
      </c>
      <c r="D10" s="18" t="s">
        <v>48</v>
      </c>
      <c r="E10" s="13">
        <v>6000</v>
      </c>
      <c r="F10" s="13">
        <v>6000</v>
      </c>
      <c r="G10" s="13">
        <v>6000</v>
      </c>
      <c r="H10" s="11">
        <f t="shared" si="0"/>
        <v>6000</v>
      </c>
      <c r="I10" s="13">
        <f t="shared" si="1"/>
        <v>0</v>
      </c>
      <c r="J10" s="16">
        <f t="shared" si="2"/>
        <v>0</v>
      </c>
      <c r="K10" s="11">
        <f t="shared" si="3"/>
        <v>6000</v>
      </c>
    </row>
    <row r="11" spans="1:11" ht="30" x14ac:dyDescent="0.25">
      <c r="A11" s="18" t="s">
        <v>22</v>
      </c>
      <c r="B11" s="15" t="s">
        <v>38</v>
      </c>
      <c r="C11" s="18" t="s">
        <v>100</v>
      </c>
      <c r="D11" s="18" t="s">
        <v>50</v>
      </c>
      <c r="E11" s="13">
        <v>7000</v>
      </c>
      <c r="F11" s="13">
        <v>7000</v>
      </c>
      <c r="G11" s="13">
        <v>7000</v>
      </c>
      <c r="H11" s="11">
        <f t="shared" si="0"/>
        <v>7000</v>
      </c>
      <c r="I11" s="13">
        <f t="shared" si="1"/>
        <v>0</v>
      </c>
      <c r="J11" s="16">
        <f t="shared" si="2"/>
        <v>0</v>
      </c>
      <c r="K11" s="11">
        <f t="shared" si="3"/>
        <v>7000</v>
      </c>
    </row>
    <row r="12" spans="1:11" ht="30" x14ac:dyDescent="0.25">
      <c r="A12" s="18" t="s">
        <v>23</v>
      </c>
      <c r="B12" s="15" t="s">
        <v>39</v>
      </c>
      <c r="C12" s="18" t="s">
        <v>100</v>
      </c>
      <c r="D12" s="18" t="s">
        <v>49</v>
      </c>
      <c r="E12" s="13">
        <v>15000</v>
      </c>
      <c r="F12" s="13">
        <v>15000</v>
      </c>
      <c r="G12" s="13">
        <v>15000</v>
      </c>
      <c r="H12" s="11">
        <f t="shared" si="0"/>
        <v>15000</v>
      </c>
      <c r="I12" s="13">
        <f t="shared" si="1"/>
        <v>0</v>
      </c>
      <c r="J12" s="16">
        <f t="shared" si="2"/>
        <v>0</v>
      </c>
      <c r="K12" s="11">
        <f t="shared" si="3"/>
        <v>15000</v>
      </c>
    </row>
    <row r="13" spans="1:11" ht="30" x14ac:dyDescent="0.25">
      <c r="A13" s="18" t="s">
        <v>24</v>
      </c>
      <c r="B13" s="15" t="s">
        <v>40</v>
      </c>
      <c r="C13" s="18" t="s">
        <v>100</v>
      </c>
      <c r="D13" s="18" t="s">
        <v>48</v>
      </c>
      <c r="E13" s="13">
        <v>6000</v>
      </c>
      <c r="F13" s="13">
        <v>6000</v>
      </c>
      <c r="G13" s="13">
        <v>6000</v>
      </c>
      <c r="H13" s="11">
        <f t="shared" si="0"/>
        <v>6000</v>
      </c>
      <c r="I13" s="13">
        <f t="shared" si="1"/>
        <v>0</v>
      </c>
      <c r="J13" s="16">
        <f t="shared" si="2"/>
        <v>0</v>
      </c>
      <c r="K13" s="11">
        <f t="shared" si="3"/>
        <v>6000</v>
      </c>
    </row>
    <row r="14" spans="1:11" ht="30" x14ac:dyDescent="0.25">
      <c r="A14" s="18" t="s">
        <v>25</v>
      </c>
      <c r="B14" s="15" t="s">
        <v>41</v>
      </c>
      <c r="C14" s="18" t="s">
        <v>100</v>
      </c>
      <c r="D14" s="18" t="s">
        <v>47</v>
      </c>
      <c r="E14" s="13">
        <v>9000</v>
      </c>
      <c r="F14" s="13">
        <v>9000</v>
      </c>
      <c r="G14" s="13">
        <v>9000</v>
      </c>
      <c r="H14" s="11">
        <f t="shared" si="0"/>
        <v>9000</v>
      </c>
      <c r="I14" s="13">
        <f t="shared" si="1"/>
        <v>0</v>
      </c>
      <c r="J14" s="16">
        <f t="shared" si="2"/>
        <v>0</v>
      </c>
      <c r="K14" s="11">
        <f t="shared" si="3"/>
        <v>9000</v>
      </c>
    </row>
    <row r="15" spans="1:11" ht="30" x14ac:dyDescent="0.25">
      <c r="A15" s="18" t="s">
        <v>26</v>
      </c>
      <c r="B15" s="15" t="s">
        <v>42</v>
      </c>
      <c r="C15" s="18" t="s">
        <v>100</v>
      </c>
      <c r="D15" s="18" t="s">
        <v>49</v>
      </c>
      <c r="E15" s="13">
        <v>15000</v>
      </c>
      <c r="F15" s="13">
        <v>15000</v>
      </c>
      <c r="G15" s="13">
        <v>15000</v>
      </c>
      <c r="H15" s="11">
        <f t="shared" si="0"/>
        <v>15000</v>
      </c>
      <c r="I15" s="13">
        <f t="shared" si="1"/>
        <v>0</v>
      </c>
      <c r="J15" s="16">
        <f t="shared" si="2"/>
        <v>0</v>
      </c>
      <c r="K15" s="11">
        <f t="shared" si="3"/>
        <v>15000</v>
      </c>
    </row>
    <row r="16" spans="1:11" ht="30" x14ac:dyDescent="0.25">
      <c r="A16" s="18" t="s">
        <v>27</v>
      </c>
      <c r="B16" s="15" t="s">
        <v>43</v>
      </c>
      <c r="C16" s="18" t="s">
        <v>100</v>
      </c>
      <c r="D16" s="18" t="s">
        <v>51</v>
      </c>
      <c r="E16" s="13">
        <v>12000</v>
      </c>
      <c r="F16" s="13">
        <v>12000</v>
      </c>
      <c r="G16" s="13">
        <v>12000</v>
      </c>
      <c r="H16" s="11">
        <f t="shared" si="0"/>
        <v>12000</v>
      </c>
      <c r="I16" s="13">
        <f t="shared" si="1"/>
        <v>0</v>
      </c>
      <c r="J16" s="16">
        <f t="shared" si="2"/>
        <v>0</v>
      </c>
      <c r="K16" s="11">
        <f t="shared" si="3"/>
        <v>12000</v>
      </c>
    </row>
    <row r="17" spans="1:11" ht="60" x14ac:dyDescent="0.25">
      <c r="A17" s="18" t="s">
        <v>28</v>
      </c>
      <c r="B17" s="15" t="s">
        <v>44</v>
      </c>
      <c r="C17" s="18" t="s">
        <v>100</v>
      </c>
      <c r="D17" s="18" t="s">
        <v>11</v>
      </c>
      <c r="E17" s="13">
        <v>5000</v>
      </c>
      <c r="F17" s="13">
        <v>6000</v>
      </c>
      <c r="G17" s="13">
        <v>5800</v>
      </c>
      <c r="H17" s="11">
        <f t="shared" si="0"/>
        <v>5600</v>
      </c>
      <c r="I17" s="13">
        <f t="shared" si="1"/>
        <v>529.15026221291816</v>
      </c>
      <c r="J17" s="16">
        <f t="shared" si="2"/>
        <v>9.4491118252306805</v>
      </c>
      <c r="K17" s="11">
        <f t="shared" si="3"/>
        <v>5600</v>
      </c>
    </row>
    <row r="18" spans="1:11" x14ac:dyDescent="0.25">
      <c r="A18" s="18" t="s">
        <v>29</v>
      </c>
      <c r="B18" s="15" t="s">
        <v>45</v>
      </c>
      <c r="C18" s="18" t="s">
        <v>101</v>
      </c>
      <c r="D18" s="18" t="s">
        <v>52</v>
      </c>
      <c r="E18" s="13">
        <v>144000</v>
      </c>
      <c r="F18" s="13">
        <v>192000</v>
      </c>
      <c r="G18" s="13">
        <v>180000</v>
      </c>
      <c r="H18" s="11">
        <f t="shared" si="0"/>
        <v>172000</v>
      </c>
      <c r="I18" s="13">
        <f t="shared" si="1"/>
        <v>24979.991993593594</v>
      </c>
      <c r="J18" s="16">
        <f t="shared" si="2"/>
        <v>14.523251159066042</v>
      </c>
      <c r="K18" s="11">
        <f t="shared" si="3"/>
        <v>172000</v>
      </c>
    </row>
    <row r="19" spans="1:11" x14ac:dyDescent="0.25">
      <c r="A19" s="18" t="s">
        <v>30</v>
      </c>
      <c r="B19" s="15" t="s">
        <v>46</v>
      </c>
      <c r="C19" s="18" t="s">
        <v>101</v>
      </c>
      <c r="D19" s="18" t="s">
        <v>52</v>
      </c>
      <c r="E19" s="13">
        <v>360000</v>
      </c>
      <c r="F19" s="13">
        <v>360000</v>
      </c>
      <c r="G19" s="13">
        <v>360000</v>
      </c>
      <c r="H19" s="11">
        <f t="shared" ref="H19" si="4">AVERAGE(E19:G19)</f>
        <v>360000</v>
      </c>
      <c r="I19" s="13">
        <f t="shared" ref="I19" si="5">SQRT(((SUM((POWER(E19-H19,2)),(POWER(F19-H19,2)),(POWER(G19-H19,2)))/(COLUMNS(E19:G19)-1))))</f>
        <v>0</v>
      </c>
      <c r="J19" s="16">
        <f t="shared" ref="J19" si="6">I19/H19*100</f>
        <v>0</v>
      </c>
      <c r="K19" s="11">
        <f t="shared" ref="K19:K38" si="7">AVERAGE(E19:G19)</f>
        <v>360000</v>
      </c>
    </row>
    <row r="20" spans="1:11" x14ac:dyDescent="0.25">
      <c r="A20" s="21" t="s">
        <v>103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 ht="30" x14ac:dyDescent="0.25">
      <c r="A21" s="18" t="s">
        <v>59</v>
      </c>
      <c r="B21" s="15" t="s">
        <v>105</v>
      </c>
      <c r="C21" s="18" t="s">
        <v>100</v>
      </c>
      <c r="D21" s="18" t="s">
        <v>54</v>
      </c>
      <c r="E21" s="13">
        <v>3000</v>
      </c>
      <c r="F21" s="13">
        <v>3000</v>
      </c>
      <c r="G21" s="13">
        <v>3000</v>
      </c>
      <c r="H21" s="11">
        <f t="shared" ref="H21:H38" si="8">AVERAGE(E21:G21)</f>
        <v>3000</v>
      </c>
      <c r="I21" s="13">
        <f t="shared" ref="I21:I38" si="9">SQRT(((SUM((POWER(E21-H21,2)),(POWER(F21-H21,2)),(POWER(G21-H21,2)))/(COLUMNS(E21:G21)-1))))</f>
        <v>0</v>
      </c>
      <c r="J21" s="16">
        <f t="shared" ref="J21:J38" si="10">I21/H21*100</f>
        <v>0</v>
      </c>
      <c r="K21" s="11">
        <f t="shared" si="7"/>
        <v>3000</v>
      </c>
    </row>
    <row r="22" spans="1:11" ht="30" x14ac:dyDescent="0.25">
      <c r="A22" s="18" t="s">
        <v>60</v>
      </c>
      <c r="B22" s="15" t="s">
        <v>106</v>
      </c>
      <c r="C22" s="18" t="s">
        <v>100</v>
      </c>
      <c r="D22" s="18" t="s">
        <v>55</v>
      </c>
      <c r="E22" s="13">
        <v>2000</v>
      </c>
      <c r="F22" s="13">
        <v>2000</v>
      </c>
      <c r="G22" s="13">
        <v>2000</v>
      </c>
      <c r="H22" s="11">
        <f t="shared" si="8"/>
        <v>2000</v>
      </c>
      <c r="I22" s="13">
        <f t="shared" si="9"/>
        <v>0</v>
      </c>
      <c r="J22" s="16">
        <f t="shared" si="10"/>
        <v>0</v>
      </c>
      <c r="K22" s="11">
        <f t="shared" si="7"/>
        <v>2000</v>
      </c>
    </row>
    <row r="23" spans="1:11" ht="30" x14ac:dyDescent="0.25">
      <c r="A23" s="18" t="s">
        <v>61</v>
      </c>
      <c r="B23" s="15" t="s">
        <v>107</v>
      </c>
      <c r="C23" s="18" t="s">
        <v>100</v>
      </c>
      <c r="D23" s="18" t="s">
        <v>48</v>
      </c>
      <c r="E23" s="13">
        <v>6000</v>
      </c>
      <c r="F23" s="13">
        <v>6000</v>
      </c>
      <c r="G23" s="13">
        <v>6000</v>
      </c>
      <c r="H23" s="11">
        <f t="shared" si="8"/>
        <v>6000</v>
      </c>
      <c r="I23" s="13">
        <f t="shared" si="9"/>
        <v>0</v>
      </c>
      <c r="J23" s="16">
        <f t="shared" si="10"/>
        <v>0</v>
      </c>
      <c r="K23" s="11">
        <f t="shared" si="7"/>
        <v>6000</v>
      </c>
    </row>
    <row r="24" spans="1:11" ht="30" x14ac:dyDescent="0.25">
      <c r="A24" s="18" t="s">
        <v>62</v>
      </c>
      <c r="B24" s="15" t="s">
        <v>108</v>
      </c>
      <c r="C24" s="18" t="s">
        <v>100</v>
      </c>
      <c r="D24" s="18" t="s">
        <v>54</v>
      </c>
      <c r="E24" s="13">
        <v>3000</v>
      </c>
      <c r="F24" s="13">
        <v>3000</v>
      </c>
      <c r="G24" s="13">
        <v>3000</v>
      </c>
      <c r="H24" s="11">
        <f t="shared" si="8"/>
        <v>3000</v>
      </c>
      <c r="I24" s="13">
        <f t="shared" si="9"/>
        <v>0</v>
      </c>
      <c r="J24" s="16">
        <f t="shared" si="10"/>
        <v>0</v>
      </c>
      <c r="K24" s="11">
        <f t="shared" si="7"/>
        <v>3000</v>
      </c>
    </row>
    <row r="25" spans="1:11" ht="30" x14ac:dyDescent="0.25">
      <c r="A25" s="18" t="s">
        <v>63</v>
      </c>
      <c r="B25" s="15" t="s">
        <v>109</v>
      </c>
      <c r="C25" s="18" t="s">
        <v>100</v>
      </c>
      <c r="D25" s="18" t="s">
        <v>49</v>
      </c>
      <c r="E25" s="13">
        <v>15000</v>
      </c>
      <c r="F25" s="13">
        <v>15000</v>
      </c>
      <c r="G25" s="13">
        <v>15000</v>
      </c>
      <c r="H25" s="11">
        <f t="shared" si="8"/>
        <v>15000</v>
      </c>
      <c r="I25" s="13">
        <f t="shared" si="9"/>
        <v>0</v>
      </c>
      <c r="J25" s="16">
        <f t="shared" si="10"/>
        <v>0</v>
      </c>
      <c r="K25" s="11">
        <f t="shared" si="7"/>
        <v>15000</v>
      </c>
    </row>
    <row r="26" spans="1:11" ht="30" x14ac:dyDescent="0.25">
      <c r="A26" s="18" t="s">
        <v>64</v>
      </c>
      <c r="B26" s="15" t="s">
        <v>110</v>
      </c>
      <c r="C26" s="18" t="s">
        <v>100</v>
      </c>
      <c r="D26" s="18" t="s">
        <v>47</v>
      </c>
      <c r="E26" s="13">
        <v>9000</v>
      </c>
      <c r="F26" s="13">
        <v>9000</v>
      </c>
      <c r="G26" s="13">
        <v>9000</v>
      </c>
      <c r="H26" s="11">
        <f t="shared" si="8"/>
        <v>9000</v>
      </c>
      <c r="I26" s="13">
        <f t="shared" si="9"/>
        <v>0</v>
      </c>
      <c r="J26" s="16">
        <f t="shared" si="10"/>
        <v>0</v>
      </c>
      <c r="K26" s="11">
        <f t="shared" si="7"/>
        <v>9000</v>
      </c>
    </row>
    <row r="27" spans="1:11" ht="30" x14ac:dyDescent="0.25">
      <c r="A27" s="18" t="s">
        <v>65</v>
      </c>
      <c r="B27" s="15" t="s">
        <v>111</v>
      </c>
      <c r="C27" s="18" t="s">
        <v>100</v>
      </c>
      <c r="D27" s="18" t="s">
        <v>48</v>
      </c>
      <c r="E27" s="13">
        <v>6000</v>
      </c>
      <c r="F27" s="13">
        <v>6000</v>
      </c>
      <c r="G27" s="13">
        <v>6000</v>
      </c>
      <c r="H27" s="11">
        <f t="shared" si="8"/>
        <v>6000</v>
      </c>
      <c r="I27" s="13">
        <f t="shared" si="9"/>
        <v>0</v>
      </c>
      <c r="J27" s="16">
        <f t="shared" si="10"/>
        <v>0</v>
      </c>
      <c r="K27" s="11">
        <f t="shared" si="7"/>
        <v>6000</v>
      </c>
    </row>
    <row r="28" spans="1:11" ht="30" x14ac:dyDescent="0.25">
      <c r="A28" s="18" t="s">
        <v>66</v>
      </c>
      <c r="B28" s="15" t="s">
        <v>112</v>
      </c>
      <c r="C28" s="18" t="s">
        <v>100</v>
      </c>
      <c r="D28" s="18" t="s">
        <v>48</v>
      </c>
      <c r="E28" s="13">
        <v>6000</v>
      </c>
      <c r="F28" s="13">
        <v>6000</v>
      </c>
      <c r="G28" s="13">
        <v>6000</v>
      </c>
      <c r="H28" s="11">
        <f t="shared" si="8"/>
        <v>6000</v>
      </c>
      <c r="I28" s="13">
        <f t="shared" si="9"/>
        <v>0</v>
      </c>
      <c r="J28" s="16">
        <f t="shared" si="10"/>
        <v>0</v>
      </c>
      <c r="K28" s="11">
        <f t="shared" si="7"/>
        <v>6000</v>
      </c>
    </row>
    <row r="29" spans="1:11" ht="30" x14ac:dyDescent="0.25">
      <c r="A29" s="18" t="s">
        <v>67</v>
      </c>
      <c r="B29" s="15" t="s">
        <v>113</v>
      </c>
      <c r="C29" s="18" t="s">
        <v>100</v>
      </c>
      <c r="D29" s="18" t="s">
        <v>48</v>
      </c>
      <c r="E29" s="13">
        <v>6000</v>
      </c>
      <c r="F29" s="13">
        <v>6000</v>
      </c>
      <c r="G29" s="13">
        <v>6000</v>
      </c>
      <c r="H29" s="11">
        <f t="shared" si="8"/>
        <v>6000</v>
      </c>
      <c r="I29" s="13">
        <f t="shared" si="9"/>
        <v>0</v>
      </c>
      <c r="J29" s="16">
        <f t="shared" si="10"/>
        <v>0</v>
      </c>
      <c r="K29" s="11">
        <f t="shared" si="7"/>
        <v>6000</v>
      </c>
    </row>
    <row r="30" spans="1:11" ht="30" x14ac:dyDescent="0.25">
      <c r="A30" s="18" t="s">
        <v>68</v>
      </c>
      <c r="B30" s="15" t="s">
        <v>114</v>
      </c>
      <c r="C30" s="18" t="s">
        <v>100</v>
      </c>
      <c r="D30" s="18" t="s">
        <v>54</v>
      </c>
      <c r="E30" s="13">
        <v>3000</v>
      </c>
      <c r="F30" s="13">
        <v>3000</v>
      </c>
      <c r="G30" s="13">
        <v>3000</v>
      </c>
      <c r="H30" s="11">
        <f t="shared" si="8"/>
        <v>3000</v>
      </c>
      <c r="I30" s="13">
        <f t="shared" si="9"/>
        <v>0</v>
      </c>
      <c r="J30" s="16">
        <f t="shared" si="10"/>
        <v>0</v>
      </c>
      <c r="K30" s="11">
        <f t="shared" si="7"/>
        <v>3000</v>
      </c>
    </row>
    <row r="31" spans="1:11" ht="30" x14ac:dyDescent="0.25">
      <c r="A31" s="18" t="s">
        <v>69</v>
      </c>
      <c r="B31" s="15" t="s">
        <v>115</v>
      </c>
      <c r="C31" s="18" t="s">
        <v>100</v>
      </c>
      <c r="D31" s="18" t="s">
        <v>51</v>
      </c>
      <c r="E31" s="13">
        <v>12000</v>
      </c>
      <c r="F31" s="13">
        <v>12000</v>
      </c>
      <c r="G31" s="13">
        <v>12000</v>
      </c>
      <c r="H31" s="11">
        <f t="shared" si="8"/>
        <v>12000</v>
      </c>
      <c r="I31" s="13">
        <f t="shared" si="9"/>
        <v>0</v>
      </c>
      <c r="J31" s="16">
        <f t="shared" si="10"/>
        <v>0</v>
      </c>
      <c r="K31" s="11">
        <f t="shared" si="7"/>
        <v>12000</v>
      </c>
    </row>
    <row r="32" spans="1:11" ht="30" x14ac:dyDescent="0.25">
      <c r="A32" s="18" t="s">
        <v>70</v>
      </c>
      <c r="B32" s="15" t="s">
        <v>116</v>
      </c>
      <c r="C32" s="18" t="s">
        <v>100</v>
      </c>
      <c r="D32" s="18" t="s">
        <v>54</v>
      </c>
      <c r="E32" s="13">
        <v>3000</v>
      </c>
      <c r="F32" s="13">
        <v>3000</v>
      </c>
      <c r="G32" s="13">
        <v>3000</v>
      </c>
      <c r="H32" s="11">
        <f t="shared" si="8"/>
        <v>3000</v>
      </c>
      <c r="I32" s="13">
        <f t="shared" si="9"/>
        <v>0</v>
      </c>
      <c r="J32" s="16">
        <f t="shared" si="10"/>
        <v>0</v>
      </c>
      <c r="K32" s="11">
        <f t="shared" si="7"/>
        <v>3000</v>
      </c>
    </row>
    <row r="33" spans="1:11" ht="30" x14ac:dyDescent="0.25">
      <c r="A33" s="18" t="s">
        <v>71</v>
      </c>
      <c r="B33" s="15" t="s">
        <v>117</v>
      </c>
      <c r="C33" s="18" t="s">
        <v>100</v>
      </c>
      <c r="D33" s="18" t="s">
        <v>47</v>
      </c>
      <c r="E33" s="13">
        <v>9000</v>
      </c>
      <c r="F33" s="13">
        <v>9000</v>
      </c>
      <c r="G33" s="13">
        <v>9000</v>
      </c>
      <c r="H33" s="11">
        <f t="shared" si="8"/>
        <v>9000</v>
      </c>
      <c r="I33" s="13">
        <f t="shared" si="9"/>
        <v>0</v>
      </c>
      <c r="J33" s="16">
        <f t="shared" si="10"/>
        <v>0</v>
      </c>
      <c r="K33" s="11">
        <f t="shared" si="7"/>
        <v>9000</v>
      </c>
    </row>
    <row r="34" spans="1:11" ht="30" x14ac:dyDescent="0.25">
      <c r="A34" s="18" t="s">
        <v>72</v>
      </c>
      <c r="B34" s="15" t="s">
        <v>118</v>
      </c>
      <c r="C34" s="18" t="s">
        <v>100</v>
      </c>
      <c r="D34" s="18" t="s">
        <v>49</v>
      </c>
      <c r="E34" s="13">
        <v>15000</v>
      </c>
      <c r="F34" s="13">
        <v>15000</v>
      </c>
      <c r="G34" s="13">
        <v>15000</v>
      </c>
      <c r="H34" s="11">
        <f t="shared" si="8"/>
        <v>15000</v>
      </c>
      <c r="I34" s="13">
        <f t="shared" si="9"/>
        <v>0</v>
      </c>
      <c r="J34" s="16">
        <f t="shared" si="10"/>
        <v>0</v>
      </c>
      <c r="K34" s="11">
        <f t="shared" si="7"/>
        <v>15000</v>
      </c>
    </row>
    <row r="35" spans="1:11" ht="30" x14ac:dyDescent="0.25">
      <c r="A35" s="18" t="s">
        <v>73</v>
      </c>
      <c r="B35" s="15" t="s">
        <v>119</v>
      </c>
      <c r="C35" s="18" t="s">
        <v>100</v>
      </c>
      <c r="D35" s="18" t="s">
        <v>49</v>
      </c>
      <c r="E35" s="13">
        <v>15000</v>
      </c>
      <c r="F35" s="13">
        <v>15000</v>
      </c>
      <c r="G35" s="13">
        <v>15000</v>
      </c>
      <c r="H35" s="11">
        <f t="shared" si="8"/>
        <v>15000</v>
      </c>
      <c r="I35" s="13">
        <f t="shared" si="9"/>
        <v>0</v>
      </c>
      <c r="J35" s="16">
        <f t="shared" si="10"/>
        <v>0</v>
      </c>
      <c r="K35" s="11">
        <f t="shared" si="7"/>
        <v>15000</v>
      </c>
    </row>
    <row r="36" spans="1:11" ht="30" x14ac:dyDescent="0.25">
      <c r="A36" s="18" t="s">
        <v>74</v>
      </c>
      <c r="B36" s="15" t="s">
        <v>120</v>
      </c>
      <c r="C36" s="18" t="s">
        <v>100</v>
      </c>
      <c r="D36" s="18" t="s">
        <v>48</v>
      </c>
      <c r="E36" s="13">
        <v>6000</v>
      </c>
      <c r="F36" s="13">
        <v>6000</v>
      </c>
      <c r="G36" s="13">
        <v>6000</v>
      </c>
      <c r="H36" s="11">
        <f t="shared" si="8"/>
        <v>6000</v>
      </c>
      <c r="I36" s="13">
        <f t="shared" si="9"/>
        <v>0</v>
      </c>
      <c r="J36" s="16">
        <f t="shared" si="10"/>
        <v>0</v>
      </c>
      <c r="K36" s="11">
        <f t="shared" si="7"/>
        <v>6000</v>
      </c>
    </row>
    <row r="37" spans="1:11" ht="60" x14ac:dyDescent="0.25">
      <c r="A37" s="18" t="s">
        <v>75</v>
      </c>
      <c r="B37" s="15" t="s">
        <v>44</v>
      </c>
      <c r="C37" s="18" t="s">
        <v>100</v>
      </c>
      <c r="D37" s="18" t="s">
        <v>11</v>
      </c>
      <c r="E37" s="13">
        <v>5000</v>
      </c>
      <c r="F37" s="13">
        <v>6000</v>
      </c>
      <c r="G37" s="13">
        <v>5800</v>
      </c>
      <c r="H37" s="11">
        <f t="shared" si="8"/>
        <v>5600</v>
      </c>
      <c r="I37" s="13">
        <f t="shared" si="9"/>
        <v>529.15026221291816</v>
      </c>
      <c r="J37" s="16">
        <f t="shared" si="10"/>
        <v>9.4491118252306805</v>
      </c>
      <c r="K37" s="11">
        <f t="shared" si="7"/>
        <v>5600</v>
      </c>
    </row>
    <row r="38" spans="1:11" x14ac:dyDescent="0.25">
      <c r="A38" s="18" t="s">
        <v>76</v>
      </c>
      <c r="B38" s="15" t="s">
        <v>45</v>
      </c>
      <c r="C38" s="18" t="s">
        <v>101</v>
      </c>
      <c r="D38" s="18" t="s">
        <v>56</v>
      </c>
      <c r="E38" s="13">
        <v>156000</v>
      </c>
      <c r="F38" s="13">
        <v>208000</v>
      </c>
      <c r="G38" s="13">
        <v>195000</v>
      </c>
      <c r="H38" s="11">
        <f t="shared" si="8"/>
        <v>186333.33333333334</v>
      </c>
      <c r="I38" s="13">
        <f t="shared" si="9"/>
        <v>27061.657993059725</v>
      </c>
      <c r="J38" s="16">
        <f t="shared" si="10"/>
        <v>14.523251159066042</v>
      </c>
      <c r="K38" s="11">
        <f t="shared" si="7"/>
        <v>186333.33333333334</v>
      </c>
    </row>
    <row r="39" spans="1:11" x14ac:dyDescent="0.25">
      <c r="A39" s="18" t="s">
        <v>77</v>
      </c>
      <c r="B39" s="15" t="s">
        <v>121</v>
      </c>
      <c r="C39" s="18" t="s">
        <v>101</v>
      </c>
      <c r="D39" s="18" t="s">
        <v>56</v>
      </c>
      <c r="E39" s="13">
        <v>390000</v>
      </c>
      <c r="F39" s="13">
        <v>390000</v>
      </c>
      <c r="G39" s="13">
        <v>390000</v>
      </c>
      <c r="H39" s="11">
        <f t="shared" ref="H39" si="11">AVERAGE(E39:G39)</f>
        <v>390000</v>
      </c>
      <c r="I39" s="13">
        <f t="shared" ref="I39" si="12">SQRT(((SUM((POWER(E39-H39,2)),(POWER(F39-H39,2)),(POWER(G39-H39,2)))/(COLUMNS(E39:G39)-1))))</f>
        <v>0</v>
      </c>
      <c r="J39" s="16">
        <f t="shared" ref="J39" si="13">I39/H39*100</f>
        <v>0</v>
      </c>
      <c r="K39" s="11">
        <f t="shared" ref="K39:K61" si="14">AVERAGE(E39:G39)</f>
        <v>390000</v>
      </c>
    </row>
    <row r="40" spans="1:11" x14ac:dyDescent="0.25">
      <c r="A40" s="21" t="s">
        <v>104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</row>
    <row r="41" spans="1:11" ht="30" x14ac:dyDescent="0.25">
      <c r="A41" s="18" t="s">
        <v>78</v>
      </c>
      <c r="B41" s="15" t="s">
        <v>122</v>
      </c>
      <c r="C41" s="18" t="s">
        <v>100</v>
      </c>
      <c r="D41" s="18" t="s">
        <v>48</v>
      </c>
      <c r="E41" s="13">
        <v>6000</v>
      </c>
      <c r="F41" s="13">
        <v>6000</v>
      </c>
      <c r="G41" s="13">
        <v>6000</v>
      </c>
      <c r="H41" s="11">
        <f t="shared" ref="H41:H62" si="15">AVERAGE(E41:G41)</f>
        <v>6000</v>
      </c>
      <c r="I41" s="13">
        <f t="shared" ref="I41:I62" si="16">SQRT(((SUM((POWER(E41-H41,2)),(POWER(F41-H41,2)),(POWER(G41-H41,2)))/(COLUMNS(E41:G41)-1))))</f>
        <v>0</v>
      </c>
      <c r="J41" s="16">
        <f t="shared" ref="J41:J62" si="17">I41/H41*100</f>
        <v>0</v>
      </c>
      <c r="K41" s="11">
        <f t="shared" si="14"/>
        <v>6000</v>
      </c>
    </row>
    <row r="42" spans="1:11" ht="30" x14ac:dyDescent="0.25">
      <c r="A42" s="18" t="s">
        <v>79</v>
      </c>
      <c r="B42" s="15" t="s">
        <v>123</v>
      </c>
      <c r="C42" s="18" t="s">
        <v>100</v>
      </c>
      <c r="D42" s="18" t="s">
        <v>48</v>
      </c>
      <c r="E42" s="13">
        <v>6000</v>
      </c>
      <c r="F42" s="13">
        <v>6000</v>
      </c>
      <c r="G42" s="13">
        <v>6000</v>
      </c>
      <c r="H42" s="11">
        <f t="shared" si="15"/>
        <v>6000</v>
      </c>
      <c r="I42" s="13">
        <f t="shared" si="16"/>
        <v>0</v>
      </c>
      <c r="J42" s="16">
        <f t="shared" si="17"/>
        <v>0</v>
      </c>
      <c r="K42" s="11">
        <f t="shared" si="14"/>
        <v>6000</v>
      </c>
    </row>
    <row r="43" spans="1:11" ht="30" x14ac:dyDescent="0.25">
      <c r="A43" s="18" t="s">
        <v>80</v>
      </c>
      <c r="B43" s="15" t="s">
        <v>37</v>
      </c>
      <c r="C43" s="18" t="s">
        <v>100</v>
      </c>
      <c r="D43" s="18" t="s">
        <v>57</v>
      </c>
      <c r="E43" s="13">
        <v>10500</v>
      </c>
      <c r="F43" s="13">
        <v>10500</v>
      </c>
      <c r="G43" s="13">
        <v>10500</v>
      </c>
      <c r="H43" s="11">
        <f t="shared" si="15"/>
        <v>10500</v>
      </c>
      <c r="I43" s="13">
        <f t="shared" si="16"/>
        <v>0</v>
      </c>
      <c r="J43" s="16">
        <f t="shared" si="17"/>
        <v>0</v>
      </c>
      <c r="K43" s="11">
        <f t="shared" si="14"/>
        <v>10500</v>
      </c>
    </row>
    <row r="44" spans="1:11" ht="30" x14ac:dyDescent="0.25">
      <c r="A44" s="18" t="s">
        <v>81</v>
      </c>
      <c r="B44" s="15" t="s">
        <v>124</v>
      </c>
      <c r="C44" s="18" t="s">
        <v>100</v>
      </c>
      <c r="D44" s="18" t="s">
        <v>51</v>
      </c>
      <c r="E44" s="13">
        <v>12000</v>
      </c>
      <c r="F44" s="13">
        <v>12000</v>
      </c>
      <c r="G44" s="13">
        <v>12000</v>
      </c>
      <c r="H44" s="11">
        <f t="shared" si="15"/>
        <v>12000</v>
      </c>
      <c r="I44" s="13">
        <f t="shared" si="16"/>
        <v>0</v>
      </c>
      <c r="J44" s="16">
        <f t="shared" si="17"/>
        <v>0</v>
      </c>
      <c r="K44" s="11">
        <f t="shared" si="14"/>
        <v>12000</v>
      </c>
    </row>
    <row r="45" spans="1:11" ht="30" x14ac:dyDescent="0.25">
      <c r="A45" s="18" t="s">
        <v>82</v>
      </c>
      <c r="B45" s="15" t="s">
        <v>125</v>
      </c>
      <c r="C45" s="18" t="s">
        <v>100</v>
      </c>
      <c r="D45" s="18" t="s">
        <v>47</v>
      </c>
      <c r="E45" s="13">
        <v>9000</v>
      </c>
      <c r="F45" s="13">
        <v>9000</v>
      </c>
      <c r="G45" s="13">
        <v>9000</v>
      </c>
      <c r="H45" s="11">
        <f t="shared" si="15"/>
        <v>9000</v>
      </c>
      <c r="I45" s="13">
        <f t="shared" si="16"/>
        <v>0</v>
      </c>
      <c r="J45" s="16">
        <f t="shared" si="17"/>
        <v>0</v>
      </c>
      <c r="K45" s="11">
        <f t="shared" si="14"/>
        <v>9000</v>
      </c>
    </row>
    <row r="46" spans="1:11" ht="30" x14ac:dyDescent="0.25">
      <c r="A46" s="18" t="s">
        <v>83</v>
      </c>
      <c r="B46" s="15" t="s">
        <v>126</v>
      </c>
      <c r="C46" s="18" t="s">
        <v>100</v>
      </c>
      <c r="D46" s="18" t="s">
        <v>48</v>
      </c>
      <c r="E46" s="13">
        <v>6000</v>
      </c>
      <c r="F46" s="13">
        <v>6000</v>
      </c>
      <c r="G46" s="13">
        <v>6000</v>
      </c>
      <c r="H46" s="11">
        <f t="shared" si="15"/>
        <v>6000</v>
      </c>
      <c r="I46" s="13">
        <f t="shared" si="16"/>
        <v>0</v>
      </c>
      <c r="J46" s="16">
        <f t="shared" si="17"/>
        <v>0</v>
      </c>
      <c r="K46" s="11">
        <f t="shared" si="14"/>
        <v>6000</v>
      </c>
    </row>
    <row r="47" spans="1:11" ht="30" x14ac:dyDescent="0.25">
      <c r="A47" s="18" t="s">
        <v>84</v>
      </c>
      <c r="B47" s="15" t="s">
        <v>127</v>
      </c>
      <c r="C47" s="18" t="s">
        <v>100</v>
      </c>
      <c r="D47" s="18" t="s">
        <v>48</v>
      </c>
      <c r="E47" s="13">
        <v>6000</v>
      </c>
      <c r="F47" s="13">
        <v>6000</v>
      </c>
      <c r="G47" s="13">
        <v>6000</v>
      </c>
      <c r="H47" s="11">
        <f t="shared" si="15"/>
        <v>6000</v>
      </c>
      <c r="I47" s="13">
        <f t="shared" si="16"/>
        <v>0</v>
      </c>
      <c r="J47" s="16">
        <f t="shared" si="17"/>
        <v>0</v>
      </c>
      <c r="K47" s="11">
        <f t="shared" si="14"/>
        <v>6000</v>
      </c>
    </row>
    <row r="48" spans="1:11" ht="30" x14ac:dyDescent="0.25">
      <c r="A48" s="18" t="s">
        <v>85</v>
      </c>
      <c r="B48" s="15" t="s">
        <v>128</v>
      </c>
      <c r="C48" s="18" t="s">
        <v>100</v>
      </c>
      <c r="D48" s="18" t="s">
        <v>48</v>
      </c>
      <c r="E48" s="13">
        <v>6000</v>
      </c>
      <c r="F48" s="13">
        <v>6000</v>
      </c>
      <c r="G48" s="13">
        <v>6000</v>
      </c>
      <c r="H48" s="11">
        <f t="shared" si="15"/>
        <v>6000</v>
      </c>
      <c r="I48" s="13">
        <f t="shared" si="16"/>
        <v>0</v>
      </c>
      <c r="J48" s="16">
        <f t="shared" si="17"/>
        <v>0</v>
      </c>
      <c r="K48" s="11">
        <f t="shared" si="14"/>
        <v>6000</v>
      </c>
    </row>
    <row r="49" spans="1:13" ht="30" x14ac:dyDescent="0.25">
      <c r="A49" s="18" t="s">
        <v>86</v>
      </c>
      <c r="B49" s="15" t="s">
        <v>129</v>
      </c>
      <c r="C49" s="18" t="s">
        <v>100</v>
      </c>
      <c r="D49" s="18" t="s">
        <v>51</v>
      </c>
      <c r="E49" s="13">
        <v>12000</v>
      </c>
      <c r="F49" s="13">
        <v>12000</v>
      </c>
      <c r="G49" s="13">
        <v>12000</v>
      </c>
      <c r="H49" s="11">
        <f t="shared" si="15"/>
        <v>12000</v>
      </c>
      <c r="I49" s="13">
        <f t="shared" si="16"/>
        <v>0</v>
      </c>
      <c r="J49" s="16">
        <f t="shared" si="17"/>
        <v>0</v>
      </c>
      <c r="K49" s="11">
        <f t="shared" si="14"/>
        <v>12000</v>
      </c>
    </row>
    <row r="50" spans="1:13" ht="30" x14ac:dyDescent="0.25">
      <c r="A50" s="18" t="s">
        <v>87</v>
      </c>
      <c r="B50" s="15" t="s">
        <v>130</v>
      </c>
      <c r="C50" s="18" t="s">
        <v>100</v>
      </c>
      <c r="D50" s="18" t="s">
        <v>51</v>
      </c>
      <c r="E50" s="13">
        <v>12000</v>
      </c>
      <c r="F50" s="13">
        <v>12000</v>
      </c>
      <c r="G50" s="13">
        <v>12000</v>
      </c>
      <c r="H50" s="11">
        <f t="shared" si="15"/>
        <v>12000</v>
      </c>
      <c r="I50" s="13">
        <f t="shared" si="16"/>
        <v>0</v>
      </c>
      <c r="J50" s="16">
        <f t="shared" si="17"/>
        <v>0</v>
      </c>
      <c r="K50" s="11">
        <f t="shared" si="14"/>
        <v>12000</v>
      </c>
    </row>
    <row r="51" spans="1:13" ht="30" x14ac:dyDescent="0.25">
      <c r="A51" s="18" t="s">
        <v>88</v>
      </c>
      <c r="B51" s="15" t="s">
        <v>131</v>
      </c>
      <c r="C51" s="18" t="s">
        <v>100</v>
      </c>
      <c r="D51" s="18" t="s">
        <v>51</v>
      </c>
      <c r="E51" s="13">
        <v>12000</v>
      </c>
      <c r="F51" s="13">
        <v>12000</v>
      </c>
      <c r="G51" s="13">
        <v>12000</v>
      </c>
      <c r="H51" s="11">
        <f t="shared" si="15"/>
        <v>12000</v>
      </c>
      <c r="I51" s="13">
        <f t="shared" si="16"/>
        <v>0</v>
      </c>
      <c r="J51" s="16">
        <f t="shared" si="17"/>
        <v>0</v>
      </c>
      <c r="K51" s="11">
        <f t="shared" si="14"/>
        <v>12000</v>
      </c>
    </row>
    <row r="52" spans="1:13" ht="30" x14ac:dyDescent="0.25">
      <c r="A52" s="18" t="s">
        <v>89</v>
      </c>
      <c r="B52" s="15" t="s">
        <v>132</v>
      </c>
      <c r="C52" s="18" t="s">
        <v>100</v>
      </c>
      <c r="D52" s="18" t="s">
        <v>48</v>
      </c>
      <c r="E52" s="13">
        <v>6000</v>
      </c>
      <c r="F52" s="13">
        <v>6000</v>
      </c>
      <c r="G52" s="13">
        <v>6000</v>
      </c>
      <c r="H52" s="11">
        <f t="shared" si="15"/>
        <v>6000</v>
      </c>
      <c r="I52" s="13">
        <f t="shared" si="16"/>
        <v>0</v>
      </c>
      <c r="J52" s="16">
        <f t="shared" si="17"/>
        <v>0</v>
      </c>
      <c r="K52" s="11">
        <f t="shared" si="14"/>
        <v>6000</v>
      </c>
    </row>
    <row r="53" spans="1:13" ht="30" x14ac:dyDescent="0.25">
      <c r="A53" s="18" t="s">
        <v>90</v>
      </c>
      <c r="B53" s="15" t="s">
        <v>133</v>
      </c>
      <c r="C53" s="18" t="s">
        <v>100</v>
      </c>
      <c r="D53" s="18" t="s">
        <v>47</v>
      </c>
      <c r="E53" s="13">
        <v>9000</v>
      </c>
      <c r="F53" s="13">
        <v>9000</v>
      </c>
      <c r="G53" s="13">
        <v>9000</v>
      </c>
      <c r="H53" s="11">
        <f t="shared" si="15"/>
        <v>9000</v>
      </c>
      <c r="I53" s="13">
        <f t="shared" si="16"/>
        <v>0</v>
      </c>
      <c r="J53" s="16">
        <f t="shared" si="17"/>
        <v>0</v>
      </c>
      <c r="K53" s="11">
        <f t="shared" si="14"/>
        <v>9000</v>
      </c>
    </row>
    <row r="54" spans="1:13" ht="30" x14ac:dyDescent="0.25">
      <c r="A54" s="18" t="s">
        <v>91</v>
      </c>
      <c r="B54" s="15" t="s">
        <v>134</v>
      </c>
      <c r="C54" s="18" t="s">
        <v>100</v>
      </c>
      <c r="D54" s="18" t="s">
        <v>47</v>
      </c>
      <c r="E54" s="13">
        <v>9000</v>
      </c>
      <c r="F54" s="13">
        <v>9000</v>
      </c>
      <c r="G54" s="13">
        <v>9000</v>
      </c>
      <c r="H54" s="11">
        <f t="shared" si="15"/>
        <v>9000</v>
      </c>
      <c r="I54" s="13">
        <f t="shared" si="16"/>
        <v>0</v>
      </c>
      <c r="J54" s="16">
        <f t="shared" si="17"/>
        <v>0</v>
      </c>
      <c r="K54" s="11">
        <f t="shared" si="14"/>
        <v>9000</v>
      </c>
    </row>
    <row r="55" spans="1:13" ht="30" x14ac:dyDescent="0.25">
      <c r="A55" s="18" t="s">
        <v>92</v>
      </c>
      <c r="B55" s="15" t="s">
        <v>135</v>
      </c>
      <c r="C55" s="18" t="s">
        <v>100</v>
      </c>
      <c r="D55" s="18" t="s">
        <v>48</v>
      </c>
      <c r="E55" s="13">
        <v>6000</v>
      </c>
      <c r="F55" s="13">
        <v>6000</v>
      </c>
      <c r="G55" s="13">
        <v>6000</v>
      </c>
      <c r="H55" s="11">
        <f t="shared" si="15"/>
        <v>6000</v>
      </c>
      <c r="I55" s="13">
        <f t="shared" si="16"/>
        <v>0</v>
      </c>
      <c r="J55" s="16">
        <f t="shared" si="17"/>
        <v>0</v>
      </c>
      <c r="K55" s="11">
        <f t="shared" si="14"/>
        <v>6000</v>
      </c>
      <c r="M55" s="25"/>
    </row>
    <row r="56" spans="1:13" ht="30" x14ac:dyDescent="0.25">
      <c r="A56" s="18" t="s">
        <v>93</v>
      </c>
      <c r="B56" s="15" t="s">
        <v>117</v>
      </c>
      <c r="C56" s="18" t="s">
        <v>100</v>
      </c>
      <c r="D56" s="18" t="s">
        <v>48</v>
      </c>
      <c r="E56" s="13">
        <v>6000</v>
      </c>
      <c r="F56" s="13">
        <v>6000</v>
      </c>
      <c r="G56" s="13">
        <v>6000</v>
      </c>
      <c r="H56" s="11">
        <f t="shared" si="15"/>
        <v>6000</v>
      </c>
      <c r="I56" s="13">
        <f t="shared" si="16"/>
        <v>0</v>
      </c>
      <c r="J56" s="16">
        <f t="shared" si="17"/>
        <v>0</v>
      </c>
      <c r="K56" s="11">
        <f t="shared" si="14"/>
        <v>6000</v>
      </c>
      <c r="M56" s="26"/>
    </row>
    <row r="57" spans="1:13" ht="30" x14ac:dyDescent="0.25">
      <c r="A57" s="18" t="s">
        <v>94</v>
      </c>
      <c r="B57" s="15" t="s">
        <v>118</v>
      </c>
      <c r="C57" s="18" t="s">
        <v>100</v>
      </c>
      <c r="D57" s="18" t="s">
        <v>48</v>
      </c>
      <c r="E57" s="13">
        <v>6000</v>
      </c>
      <c r="F57" s="13">
        <v>6000</v>
      </c>
      <c r="G57" s="13">
        <v>6000</v>
      </c>
      <c r="H57" s="11">
        <f t="shared" si="15"/>
        <v>6000</v>
      </c>
      <c r="I57" s="13">
        <f t="shared" si="16"/>
        <v>0</v>
      </c>
      <c r="J57" s="16">
        <f t="shared" si="17"/>
        <v>0</v>
      </c>
      <c r="K57" s="11">
        <f t="shared" si="14"/>
        <v>6000</v>
      </c>
      <c r="M57" s="27"/>
    </row>
    <row r="58" spans="1:13" ht="30" x14ac:dyDescent="0.25">
      <c r="A58" s="18" t="s">
        <v>95</v>
      </c>
      <c r="B58" s="15" t="s">
        <v>119</v>
      </c>
      <c r="C58" s="18" t="s">
        <v>100</v>
      </c>
      <c r="D58" s="18" t="s">
        <v>47</v>
      </c>
      <c r="E58" s="13">
        <v>9000</v>
      </c>
      <c r="F58" s="13">
        <v>9000</v>
      </c>
      <c r="G58" s="13">
        <v>9000</v>
      </c>
      <c r="H58" s="11">
        <f t="shared" si="15"/>
        <v>9000</v>
      </c>
      <c r="I58" s="13">
        <f t="shared" si="16"/>
        <v>0</v>
      </c>
      <c r="J58" s="16">
        <f t="shared" si="17"/>
        <v>0</v>
      </c>
      <c r="K58" s="11">
        <f t="shared" si="14"/>
        <v>9000</v>
      </c>
      <c r="M58" s="27"/>
    </row>
    <row r="59" spans="1:13" ht="30" x14ac:dyDescent="0.25">
      <c r="A59" s="18" t="s">
        <v>96</v>
      </c>
      <c r="B59" s="15" t="s">
        <v>120</v>
      </c>
      <c r="C59" s="18" t="s">
        <v>100</v>
      </c>
      <c r="D59" s="18" t="s">
        <v>48</v>
      </c>
      <c r="E59" s="13">
        <v>6000</v>
      </c>
      <c r="F59" s="13">
        <v>6000</v>
      </c>
      <c r="G59" s="13">
        <v>6000</v>
      </c>
      <c r="H59" s="11">
        <f t="shared" si="15"/>
        <v>6000</v>
      </c>
      <c r="I59" s="13">
        <f t="shared" si="16"/>
        <v>0</v>
      </c>
      <c r="J59" s="16">
        <f t="shared" si="17"/>
        <v>0</v>
      </c>
      <c r="K59" s="11">
        <f t="shared" si="14"/>
        <v>6000</v>
      </c>
      <c r="M59" s="25"/>
    </row>
    <row r="60" spans="1:13" ht="60" x14ac:dyDescent="0.25">
      <c r="A60" s="18" t="s">
        <v>97</v>
      </c>
      <c r="B60" s="15" t="s">
        <v>136</v>
      </c>
      <c r="C60" s="18" t="s">
        <v>100</v>
      </c>
      <c r="D60" s="18" t="s">
        <v>53</v>
      </c>
      <c r="E60" s="13">
        <v>7500</v>
      </c>
      <c r="F60" s="13">
        <v>9000</v>
      </c>
      <c r="G60" s="13">
        <v>8700</v>
      </c>
      <c r="H60" s="11">
        <f t="shared" si="15"/>
        <v>8400</v>
      </c>
      <c r="I60" s="13">
        <f t="shared" si="16"/>
        <v>793.72539331937719</v>
      </c>
      <c r="J60" s="16">
        <f t="shared" si="17"/>
        <v>9.4491118252306805</v>
      </c>
      <c r="K60" s="11">
        <f t="shared" si="14"/>
        <v>8400</v>
      </c>
    </row>
    <row r="61" spans="1:13" x14ac:dyDescent="0.25">
      <c r="A61" s="18" t="s">
        <v>98</v>
      </c>
      <c r="B61" s="15" t="s">
        <v>45</v>
      </c>
      <c r="C61" s="18" t="s">
        <v>101</v>
      </c>
      <c r="D61" s="18" t="s">
        <v>58</v>
      </c>
      <c r="E61" s="13">
        <v>256000</v>
      </c>
      <c r="F61" s="13">
        <v>288000</v>
      </c>
      <c r="G61" s="13">
        <v>272000</v>
      </c>
      <c r="H61" s="11">
        <f t="shared" si="15"/>
        <v>272000</v>
      </c>
      <c r="I61" s="13">
        <f t="shared" si="16"/>
        <v>16000</v>
      </c>
      <c r="J61" s="16">
        <f t="shared" si="17"/>
        <v>5.8823529411764701</v>
      </c>
      <c r="K61" s="11">
        <f t="shared" si="14"/>
        <v>272000</v>
      </c>
    </row>
    <row r="62" spans="1:13" x14ac:dyDescent="0.25">
      <c r="A62" s="18" t="s">
        <v>99</v>
      </c>
      <c r="B62" s="15" t="s">
        <v>121</v>
      </c>
      <c r="C62" s="18" t="s">
        <v>101</v>
      </c>
      <c r="D62" s="18" t="s">
        <v>58</v>
      </c>
      <c r="E62" s="13">
        <v>576000</v>
      </c>
      <c r="F62" s="13">
        <v>576000</v>
      </c>
      <c r="G62" s="13">
        <v>576000</v>
      </c>
      <c r="H62" s="11">
        <f t="shared" si="15"/>
        <v>576000</v>
      </c>
      <c r="I62" s="13">
        <f t="shared" si="16"/>
        <v>0</v>
      </c>
      <c r="J62" s="16">
        <f t="shared" si="17"/>
        <v>0</v>
      </c>
      <c r="K62" s="11">
        <f t="shared" ref="K62" si="18">AVERAGE(E62:G62)</f>
        <v>576000</v>
      </c>
    </row>
    <row r="63" spans="1:13" x14ac:dyDescent="0.25">
      <c r="A63" s="21" t="s">
        <v>9</v>
      </c>
      <c r="B63" s="21"/>
      <c r="C63" s="21"/>
      <c r="D63" s="21"/>
      <c r="E63" s="11">
        <f>SUM(E4:E19,E21:E39,E41:E62)</f>
        <v>2294000</v>
      </c>
      <c r="F63" s="11">
        <f t="shared" ref="F63:G63" si="19">SUM(F4:F19,F21:F39,F41:F62)</f>
        <v>2429500</v>
      </c>
      <c r="G63" s="11">
        <f t="shared" si="19"/>
        <v>2387800</v>
      </c>
      <c r="H63" s="11">
        <f>AVERAGE(E63:G63)</f>
        <v>2370433.3333333335</v>
      </c>
      <c r="I63" s="13">
        <f>SQRT(((SUM((POWER(E63-H63,2)),(POWER(F63-H63,2)),(POWER(G63-H63,2)))/(COLUMNS(E63:G63)-1))))</f>
        <v>69399.303550780198</v>
      </c>
      <c r="J63" s="16">
        <f>I63/H63*100</f>
        <v>2.9277053513751436</v>
      </c>
      <c r="K63" s="11">
        <f>SUM(K4:K19,K21:K39,K41:K62)</f>
        <v>2370433.3333333335</v>
      </c>
      <c r="L63" s="3"/>
    </row>
    <row r="64" spans="1:13" ht="32.25" customHeight="1" x14ac:dyDescent="0.25">
      <c r="A64" s="4"/>
      <c r="B64" s="1"/>
      <c r="C64" s="1"/>
      <c r="D64" s="1"/>
      <c r="E64" s="2"/>
      <c r="F64" s="2"/>
      <c r="G64" s="20" t="s">
        <v>13</v>
      </c>
      <c r="H64" s="20"/>
      <c r="I64" s="20" t="s">
        <v>10</v>
      </c>
      <c r="J64" s="20"/>
      <c r="K64" s="20"/>
    </row>
    <row r="65" spans="1:11" ht="30.75" customHeight="1" x14ac:dyDescent="0.25">
      <c r="A65" s="4"/>
      <c r="B65" s="1"/>
      <c r="C65" s="1"/>
      <c r="D65" s="1"/>
      <c r="E65" s="2"/>
      <c r="F65" s="2"/>
      <c r="G65" s="20"/>
      <c r="H65" s="20"/>
      <c r="I65" s="20"/>
      <c r="J65" s="20"/>
      <c r="K65" s="20"/>
    </row>
    <row r="66" spans="1:11" ht="15.75" x14ac:dyDescent="0.25">
      <c r="A66" s="19"/>
      <c r="B66" s="19"/>
      <c r="C66" s="19"/>
      <c r="D66" s="19"/>
      <c r="E66" s="19"/>
      <c r="J66" s="6"/>
      <c r="K66" s="7"/>
    </row>
    <row r="67" spans="1:11" x14ac:dyDescent="0.25">
      <c r="A67" s="19"/>
      <c r="B67" s="19"/>
      <c r="C67" s="19"/>
      <c r="D67" s="19"/>
      <c r="E67" s="19"/>
    </row>
  </sheetData>
  <mergeCells count="8">
    <mergeCell ref="A66:E67"/>
    <mergeCell ref="G64:H65"/>
    <mergeCell ref="I64:K65"/>
    <mergeCell ref="A63:D63"/>
    <mergeCell ref="G1:K1"/>
    <mergeCell ref="A3:K3"/>
    <mergeCell ref="A20:K20"/>
    <mergeCell ref="A40:K40"/>
  </mergeCells>
  <pageMargins left="0.7" right="0.7" top="0.75" bottom="0.75" header="0.3" footer="0.3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НМЦД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2023-08-04T11:21:47Z</cp:lastPrinted>
  <dcterms:created xsi:type="dcterms:W3CDTF">2020-03-30T09:18:46Z</dcterms:created>
  <dcterms:modified xsi:type="dcterms:W3CDTF">2023-08-08T13:42:27Z</dcterms:modified>
</cp:coreProperties>
</file>