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22\Закупки\Конкурентные закупки\27 закупка 09.2022 (монтаж АХП 8 шт.)\"/>
    </mc:Choice>
  </mc:AlternateContent>
  <bookViews>
    <workbookView xWindow="0" yWindow="0" windowWidth="28800" windowHeight="1161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4" i="1"/>
  <c r="E12" i="1" l="1"/>
  <c r="E13" i="1" s="1"/>
  <c r="E15" i="1" l="1"/>
</calcChain>
</file>

<file path=xl/sharedStrings.xml><?xml version="1.0" encoding="utf-8"?>
<sst xmlns="http://schemas.openxmlformats.org/spreadsheetml/2006/main" count="36" uniqueCount="34">
  <si>
    <t>№</t>
  </si>
  <si>
    <t>Расчет НМЦД</t>
  </si>
  <si>
    <t>Итого:</t>
  </si>
  <si>
    <t>2</t>
  </si>
  <si>
    <t>1</t>
  </si>
  <si>
    <t>Адрес объекта</t>
  </si>
  <si>
    <t>Сумма по смете, руб.</t>
  </si>
  <si>
    <t>Обоснование цены</t>
  </si>
  <si>
    <t>*Локальные сметы (приложение №1 к Разделу 5. Обоснование НМЦД монтаж АХП)</t>
  </si>
  <si>
    <t>Локальный сметный расчет (Смета) № 02-02-04, Локальный сметный расчет (Смета) № 09-02-04*</t>
  </si>
  <si>
    <t>Директор АНО «Центр городского развития Мурманской области»</t>
  </si>
  <si>
    <t>г. Мурманск, проспект Ленина, д. 53</t>
  </si>
  <si>
    <t>г. Мурманск, проспект Ленина, д. 63</t>
  </si>
  <si>
    <t>НДС 20%</t>
  </si>
  <si>
    <t>Всего:</t>
  </si>
  <si>
    <t>__________ В.А. Миронова</t>
  </si>
  <si>
    <t>г. Мурманск, проспект Ленина, д. 45</t>
  </si>
  <si>
    <t>г. Мурманск, проспект Ленина, д. 55</t>
  </si>
  <si>
    <t>г. Мурманск, проспект Ленина, д. 60</t>
  </si>
  <si>
    <t>г. Мурманск, ул. Воровского, д. 11</t>
  </si>
  <si>
    <t>г. Мурманск, ул. Героев-североморцев, 50</t>
  </si>
  <si>
    <t>3</t>
  </si>
  <si>
    <t>4</t>
  </si>
  <si>
    <t>5</t>
  </si>
  <si>
    <t>6</t>
  </si>
  <si>
    <t>7</t>
  </si>
  <si>
    <t>8</t>
  </si>
  <si>
    <t>Локальный сметный расчет (Смета) № 02-01-01, Локальный сметный расчет (Смета) № 09-01-01*</t>
  </si>
  <si>
    <t>Локальный сметный расчет (Смета) № 02-01-02, Локальный сметный расчет (Смета) № 09-01-02*</t>
  </si>
  <si>
    <t>Локальный сметный расчет (Смета) № 02-01-03, Локальный сметный расчет (Смета) № 09-01-03*</t>
  </si>
  <si>
    <t>г. Мурманск, пр. Ленина, 92</t>
  </si>
  <si>
    <t>СП.2021.2296– СМ</t>
  </si>
  <si>
    <t>СП.2021.2148-СМ</t>
  </si>
  <si>
    <r>
      <t>выполнение комплекса работ по устройству архитектурно-художественного освещения в рамках комплексного благоустройства г. Мурм</t>
    </r>
    <r>
      <rPr>
        <b/>
        <sz val="11"/>
        <rFont val="Times New Roman"/>
        <family val="1"/>
        <charset val="204"/>
      </rPr>
      <t>анска (16.09.2022)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</si>
</sst>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" fontId="0" fillId="0" borderId="0" xfId="0" applyNumberFormat="1"/>
    <xf numFmtId="49" fontId="2" fillId="0" borderId="0" xfId="0" applyNumberFormat="1" applyFont="1"/>
    <xf numFmtId="49" fontId="0" fillId="0" borderId="0" xfId="0" applyNumberFormat="1"/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16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right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right" vertical="center"/>
    </xf>
    <xf numFmtId="49" fontId="2" fillId="0" borderId="20" xfId="0" applyNumberFormat="1" applyFont="1" applyBorder="1" applyAlignment="1">
      <alignment horizontal="right" vertical="center"/>
    </xf>
    <xf numFmtId="49" fontId="2" fillId="0" borderId="18" xfId="0" applyNumberFormat="1" applyFont="1" applyBorder="1" applyAlignment="1">
      <alignment horizontal="right" vertical="center"/>
    </xf>
    <xf numFmtId="4" fontId="2" fillId="0" borderId="19" xfId="0" applyNumberFormat="1" applyFont="1" applyFill="1" applyBorder="1" applyAlignment="1">
      <alignment horizontal="right" vertical="center" wrapText="1"/>
    </xf>
    <xf numFmtId="4" fontId="2" fillId="0" borderId="20" xfId="0" applyNumberFormat="1" applyFont="1" applyFill="1" applyBorder="1" applyAlignment="1">
      <alignment horizontal="right" vertical="center" wrapText="1"/>
    </xf>
    <xf numFmtId="4" fontId="2" fillId="0" borderId="18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tabSelected="1" zoomScale="85" zoomScaleNormal="85" workbookViewId="0">
      <selection activeCell="F5" sqref="F5"/>
    </sheetView>
  </sheetViews>
  <sheetFormatPr defaultRowHeight="15" x14ac:dyDescent="0.25"/>
  <cols>
    <col min="1" max="1" width="8.140625" style="3" customWidth="1"/>
    <col min="2" max="2" width="36.85546875" customWidth="1"/>
    <col min="3" max="3" width="39.5703125" style="1" bestFit="1" customWidth="1"/>
    <col min="4" max="4" width="16.7109375" style="1" customWidth="1"/>
    <col min="5" max="5" width="16.140625" style="1" customWidth="1"/>
    <col min="6" max="6" width="12.42578125" bestFit="1" customWidth="1"/>
    <col min="7" max="7" width="10" bestFit="1" customWidth="1"/>
    <col min="8" max="8" width="9.140625" style="1"/>
  </cols>
  <sheetData>
    <row r="1" spans="1:5" ht="106.5" customHeight="1" thickBot="1" x14ac:dyDescent="0.3">
      <c r="A1" s="7"/>
      <c r="B1" s="8"/>
      <c r="C1" s="21" t="s">
        <v>33</v>
      </c>
      <c r="D1" s="21"/>
      <c r="E1" s="21"/>
    </row>
    <row r="2" spans="1:5" ht="60.75" customHeight="1" x14ac:dyDescent="0.25">
      <c r="A2" s="28" t="s">
        <v>0</v>
      </c>
      <c r="B2" s="30" t="s">
        <v>7</v>
      </c>
      <c r="C2" s="22" t="s">
        <v>5</v>
      </c>
      <c r="D2" s="22" t="s">
        <v>6</v>
      </c>
      <c r="E2" s="24" t="s">
        <v>1</v>
      </c>
    </row>
    <row r="3" spans="1:5" x14ac:dyDescent="0.25">
      <c r="A3" s="29"/>
      <c r="B3" s="31"/>
      <c r="C3" s="23"/>
      <c r="D3" s="23"/>
      <c r="E3" s="25"/>
    </row>
    <row r="4" spans="1:5" ht="45" x14ac:dyDescent="0.25">
      <c r="A4" s="15" t="s">
        <v>4</v>
      </c>
      <c r="B4" s="16" t="s">
        <v>29</v>
      </c>
      <c r="C4" s="4" t="s">
        <v>16</v>
      </c>
      <c r="D4" s="4">
        <v>6714303</v>
      </c>
      <c r="E4" s="4">
        <f>D4</f>
        <v>6714303</v>
      </c>
    </row>
    <row r="5" spans="1:5" x14ac:dyDescent="0.25">
      <c r="A5" s="15" t="s">
        <v>3</v>
      </c>
      <c r="B5" s="17" t="s">
        <v>31</v>
      </c>
      <c r="C5" s="9" t="s">
        <v>11</v>
      </c>
      <c r="D5" s="4">
        <v>3960327</v>
      </c>
      <c r="E5" s="4">
        <f t="shared" ref="E5:E11" si="0">D5</f>
        <v>3960327</v>
      </c>
    </row>
    <row r="6" spans="1:5" ht="45" x14ac:dyDescent="0.25">
      <c r="A6" s="15" t="s">
        <v>21</v>
      </c>
      <c r="B6" s="17" t="s">
        <v>27</v>
      </c>
      <c r="C6" s="9" t="s">
        <v>17</v>
      </c>
      <c r="D6" s="4">
        <v>4178507</v>
      </c>
      <c r="E6" s="4">
        <f t="shared" si="0"/>
        <v>4178507</v>
      </c>
    </row>
    <row r="7" spans="1:5" ht="45" x14ac:dyDescent="0.25">
      <c r="A7" s="15" t="s">
        <v>22</v>
      </c>
      <c r="B7" s="17" t="s">
        <v>28</v>
      </c>
      <c r="C7" s="9" t="s">
        <v>18</v>
      </c>
      <c r="D7" s="4">
        <v>2201252</v>
      </c>
      <c r="E7" s="4">
        <f t="shared" si="0"/>
        <v>2201252</v>
      </c>
    </row>
    <row r="8" spans="1:5" ht="45" x14ac:dyDescent="0.25">
      <c r="A8" s="15" t="s">
        <v>23</v>
      </c>
      <c r="B8" s="17" t="s">
        <v>9</v>
      </c>
      <c r="C8" s="9" t="s">
        <v>12</v>
      </c>
      <c r="D8" s="4">
        <v>4820331</v>
      </c>
      <c r="E8" s="4">
        <f t="shared" si="0"/>
        <v>4820331</v>
      </c>
    </row>
    <row r="9" spans="1:5" x14ac:dyDescent="0.25">
      <c r="A9" s="15" t="s">
        <v>24</v>
      </c>
      <c r="B9" s="17" t="s">
        <v>31</v>
      </c>
      <c r="C9" s="9" t="s">
        <v>30</v>
      </c>
      <c r="D9" s="4">
        <v>5449743</v>
      </c>
      <c r="E9" s="4">
        <f t="shared" si="0"/>
        <v>5449743</v>
      </c>
    </row>
    <row r="10" spans="1:5" x14ac:dyDescent="0.25">
      <c r="A10" s="15" t="s">
        <v>25</v>
      </c>
      <c r="B10" s="17" t="s">
        <v>32</v>
      </c>
      <c r="C10" s="9" t="s">
        <v>19</v>
      </c>
      <c r="D10" s="4">
        <v>7847261</v>
      </c>
      <c r="E10" s="4">
        <f t="shared" si="0"/>
        <v>7847261</v>
      </c>
    </row>
    <row r="11" spans="1:5" x14ac:dyDescent="0.25">
      <c r="A11" s="15" t="s">
        <v>26</v>
      </c>
      <c r="B11" s="17" t="s">
        <v>32</v>
      </c>
      <c r="C11" s="9" t="s">
        <v>20</v>
      </c>
      <c r="D11" s="4">
        <v>6399735</v>
      </c>
      <c r="E11" s="4">
        <f t="shared" si="0"/>
        <v>6399735</v>
      </c>
    </row>
    <row r="12" spans="1:5" x14ac:dyDescent="0.25">
      <c r="A12" s="32" t="s">
        <v>14</v>
      </c>
      <c r="B12" s="33"/>
      <c r="C12" s="33"/>
      <c r="D12" s="34"/>
      <c r="E12" s="5">
        <f>SUM(E4:E11)</f>
        <v>41571459</v>
      </c>
    </row>
    <row r="13" spans="1:5" x14ac:dyDescent="0.25">
      <c r="A13" s="35" t="s">
        <v>13</v>
      </c>
      <c r="B13" s="36"/>
      <c r="C13" s="36"/>
      <c r="D13" s="37"/>
      <c r="E13" s="5">
        <f>E12*0.2</f>
        <v>8314291.8000000007</v>
      </c>
    </row>
    <row r="14" spans="1:5" ht="15.75" thickBot="1" x14ac:dyDescent="0.3">
      <c r="A14" s="13"/>
      <c r="B14" s="14"/>
      <c r="C14" s="10"/>
      <c r="D14" s="11"/>
      <c r="E14" s="12"/>
    </row>
    <row r="15" spans="1:5" ht="15.75" thickBot="1" x14ac:dyDescent="0.3">
      <c r="A15" s="26" t="s">
        <v>2</v>
      </c>
      <c r="B15" s="27"/>
      <c r="C15" s="27"/>
      <c r="D15" s="27"/>
      <c r="E15" s="6">
        <f>E12+E13</f>
        <v>49885750.799999997</v>
      </c>
    </row>
    <row r="16" spans="1:5" ht="15.75" customHeight="1" x14ac:dyDescent="0.25">
      <c r="A16" s="2"/>
      <c r="B16" s="18" t="s">
        <v>10</v>
      </c>
      <c r="C16" s="18"/>
      <c r="D16" s="18" t="s">
        <v>15</v>
      </c>
      <c r="E16" s="18"/>
    </row>
    <row r="17" spans="1:5" ht="71.25" customHeight="1" x14ac:dyDescent="0.25">
      <c r="A17" s="2"/>
      <c r="B17" s="18"/>
      <c r="C17" s="18"/>
      <c r="D17" s="19"/>
      <c r="E17" s="19"/>
    </row>
    <row r="18" spans="1:5" ht="15.75" customHeight="1" x14ac:dyDescent="0.25">
      <c r="A18" s="20" t="s">
        <v>8</v>
      </c>
      <c r="B18" s="20"/>
      <c r="C18" s="20"/>
      <c r="D18" s="20"/>
      <c r="E18" s="20"/>
    </row>
  </sheetData>
  <mergeCells count="12">
    <mergeCell ref="B16:C17"/>
    <mergeCell ref="D16:E17"/>
    <mergeCell ref="A18:E18"/>
    <mergeCell ref="C1:E1"/>
    <mergeCell ref="C2:C3"/>
    <mergeCell ref="D2:D3"/>
    <mergeCell ref="E2:E3"/>
    <mergeCell ref="A15:D15"/>
    <mergeCell ref="A2:A3"/>
    <mergeCell ref="B2:B3"/>
    <mergeCell ref="A12:D12"/>
    <mergeCell ref="A13:D13"/>
  </mergeCell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Настенька</dc:creator>
  <cp:lastModifiedBy>User</cp:lastModifiedBy>
  <cp:lastPrinted>2022-09-13T10:03:31Z</cp:lastPrinted>
  <dcterms:created xsi:type="dcterms:W3CDTF">2020-03-30T09:18:46Z</dcterms:created>
  <dcterms:modified xsi:type="dcterms:W3CDTF">2022-09-16T11:30:46Z</dcterms:modified>
</cp:coreProperties>
</file>