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7 закупка 06.2022 Конкурс (Поставка оборудования кубикс, урны, скемейки)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F8" i="1" l="1"/>
  <c r="G8" i="1"/>
  <c r="K9" i="1" l="1"/>
  <c r="H8" i="1"/>
  <c r="I8" i="1" s="1"/>
  <c r="J8" i="1" s="1"/>
  <c r="K8" i="1"/>
  <c r="H4" i="1"/>
  <c r="I4" i="1" s="1"/>
  <c r="J4" i="1" s="1"/>
  <c r="K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</calcChain>
</file>

<file path=xl/sharedStrings.xml><?xml version="1.0" encoding="utf-8"?>
<sst xmlns="http://schemas.openxmlformats.org/spreadsheetml/2006/main" count="28" uniqueCount="24">
  <si>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</si>
  <si>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</si>
  <si>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</si>
  <si>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</si>
  <si>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</si>
  <si>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</si>
  <si>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</si>
  <si>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</si>
  <si>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</si>
  <si>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</si>
  <si>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</si>
  <si>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</si>
  <si>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</si>
  <si>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шт.</t>
  </si>
  <si>
    <t xml:space="preserve">Урна </t>
  </si>
  <si>
    <t>Итого:</t>
  </si>
  <si>
    <t>1</t>
  </si>
  <si>
    <t>2</t>
  </si>
  <si>
    <t>4</t>
  </si>
  <si>
    <t>3</t>
  </si>
  <si>
    <t xml:space="preserve">Игровой комплекс  </t>
  </si>
  <si>
    <t>Скамейка тип 1</t>
  </si>
  <si>
    <t>Скамейка тип 2</t>
  </si>
  <si>
    <t>выполнение работ по благоустройству территорий Мурманской области в части устройства спортивных площадок  (08.06.2022)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</si>
</sst>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4" fontId="3" fillId="0" borderId="1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49" fontId="3" fillId="0" borderId="1" xfId="0" applyNumberFormat="1" applyFont="1" applyBorder="1" applyAlignment="1">
      <alignment wrapText="1"/>
    </xf>
    <xf numFmtId="49" fontId="3" fillId="0" borderId="0" xfId="0" applyNumberFormat="1" applyFont="1"/>
    <xf numFmtId="49" fontId="0" fillId="0" borderId="0" xfId="0" applyNumberFormat="1"/>
    <xf numFmtId="4" fontId="3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4" fontId="3" fillId="0" borderId="31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49" fontId="3" fillId="0" borderId="2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zoomScaleNormal="100" workbookViewId="0">
      <selection activeCell="G1" sqref="G1:K1"/>
    </sheetView>
  </sheetViews>
  <sheetFormatPr defaultRowHeight="15" x14ac:dyDescent="0.25"/>
  <cols>
    <col min="1" max="1" width="8.140625" style="8" customWidth="1"/>
    <col min="2" max="2" width="35.85546875" customWidth="1"/>
    <col min="3" max="3" width="12.7109375" customWidth="1"/>
    <col min="5" max="6" width="17.7109375" style="5" customWidth="1"/>
    <col min="7" max="8" width="17.140625" style="5" customWidth="1"/>
    <col min="9" max="9" width="16.7109375" style="5" customWidth="1"/>
    <col min="10" max="10" width="20.7109375" style="5" customWidth="1"/>
    <col min="11" max="11" width="16.140625" style="5" customWidth="1"/>
    <col min="12" max="12" width="12.42578125" bestFit="1" customWidth="1"/>
    <col min="13" max="13" width="11.42578125" bestFit="1" customWidth="1"/>
  </cols>
  <sheetData>
    <row r="1" spans="1:13" ht="106.5" customHeight="1" thickBot="1" x14ac:dyDescent="0.3">
      <c r="A1" s="6"/>
      <c r="B1" s="1"/>
      <c r="C1" s="1"/>
      <c r="D1" s="1"/>
      <c r="E1" s="3"/>
      <c r="F1" s="3"/>
      <c r="G1" s="41" t="s">
        <v>23</v>
      </c>
      <c r="H1" s="41"/>
      <c r="I1" s="41"/>
      <c r="J1" s="41"/>
      <c r="K1" s="41"/>
    </row>
    <row r="2" spans="1:13" ht="60.75" customHeight="1" x14ac:dyDescent="0.25">
      <c r="A2" s="39" t="s">
        <v>4</v>
      </c>
      <c r="B2" s="51" t="s">
        <v>0</v>
      </c>
      <c r="C2" s="43" t="s">
        <v>1</v>
      </c>
      <c r="D2" s="45" t="s">
        <v>2</v>
      </c>
      <c r="E2" s="47" t="s">
        <v>7</v>
      </c>
      <c r="F2" s="47" t="s">
        <v>8</v>
      </c>
      <c r="G2" s="47" t="s">
        <v>9</v>
      </c>
      <c r="H2" s="47" t="s">
        <v>3</v>
      </c>
      <c r="I2" s="47" t="s">
        <v>5</v>
      </c>
      <c r="J2" s="47" t="s">
        <v>6</v>
      </c>
      <c r="K2" s="49" t="s">
        <v>11</v>
      </c>
    </row>
    <row r="3" spans="1:13" ht="15.75" thickBot="1" x14ac:dyDescent="0.3">
      <c r="A3" s="40"/>
      <c r="B3" s="52"/>
      <c r="C3" s="44"/>
      <c r="D3" s="46"/>
      <c r="E3" s="48"/>
      <c r="F3" s="48"/>
      <c r="G3" s="48"/>
      <c r="H3" s="48"/>
      <c r="I3" s="48"/>
      <c r="J3" s="48"/>
      <c r="K3" s="50"/>
    </row>
    <row r="4" spans="1:13" ht="15.75" x14ac:dyDescent="0.25">
      <c r="A4" s="24" t="s">
        <v>16</v>
      </c>
      <c r="B4" s="31" t="s">
        <v>20</v>
      </c>
      <c r="C4" s="29" t="s">
        <v>13</v>
      </c>
      <c r="D4" s="27">
        <v>1</v>
      </c>
      <c r="E4" s="26">
        <v>15150000</v>
      </c>
      <c r="F4" s="15">
        <v>14615385</v>
      </c>
      <c r="G4" s="18">
        <v>16700000</v>
      </c>
      <c r="H4" s="26">
        <f t="shared" ref="H4:H7" si="0">AVERAGE(E4:G4)</f>
        <v>15488461.666666666</v>
      </c>
      <c r="I4" s="16">
        <f t="shared" ref="I4:I7" si="1">SQRT(((SUM((POWER(E4-H4,2)),(POWER(F4-H4,2)),(POWER(G4-H4,2)))/(COLUMNS(E4:G4)-1))))</f>
        <v>1082738.2644980887</v>
      </c>
      <c r="J4" s="17">
        <f t="shared" ref="J4:J7" si="2">I4/H4*100</f>
        <v>6.9906120297814525</v>
      </c>
      <c r="K4" s="18">
        <f t="shared" ref="K4:K7" si="3">AVERAGE(E4:G4)</f>
        <v>15488461.666666666</v>
      </c>
      <c r="M4" s="5"/>
    </row>
    <row r="5" spans="1:13" ht="15.75" x14ac:dyDescent="0.25">
      <c r="A5" s="25" t="s">
        <v>17</v>
      </c>
      <c r="B5" s="32" t="s">
        <v>14</v>
      </c>
      <c r="C5" s="30" t="s">
        <v>13</v>
      </c>
      <c r="D5" s="28">
        <v>29</v>
      </c>
      <c r="E5" s="22">
        <v>107300</v>
      </c>
      <c r="F5" s="12">
        <v>107300</v>
      </c>
      <c r="G5" s="19">
        <v>312620</v>
      </c>
      <c r="H5" s="22">
        <f t="shared" si="0"/>
        <v>175740</v>
      </c>
      <c r="I5" s="13">
        <f t="shared" si="1"/>
        <v>118541.55727001396</v>
      </c>
      <c r="J5" s="14">
        <f t="shared" si="2"/>
        <v>67.452803727104794</v>
      </c>
      <c r="K5" s="19">
        <f t="shared" si="3"/>
        <v>175740</v>
      </c>
      <c r="M5" s="5"/>
    </row>
    <row r="6" spans="1:13" ht="15.75" x14ac:dyDescent="0.25">
      <c r="A6" s="25" t="s">
        <v>19</v>
      </c>
      <c r="B6" s="32" t="s">
        <v>21</v>
      </c>
      <c r="C6" s="30" t="s">
        <v>13</v>
      </c>
      <c r="D6" s="28">
        <v>12</v>
      </c>
      <c r="E6" s="22">
        <v>350400</v>
      </c>
      <c r="F6" s="12">
        <v>350400</v>
      </c>
      <c r="G6" s="19">
        <v>268880</v>
      </c>
      <c r="H6" s="22">
        <f t="shared" si="0"/>
        <v>323226.66666666669</v>
      </c>
      <c r="I6" s="13">
        <f t="shared" si="1"/>
        <v>47065.593944338296</v>
      </c>
      <c r="J6" s="14">
        <f t="shared" si="2"/>
        <v>14.561172947056233</v>
      </c>
      <c r="K6" s="19">
        <f t="shared" si="3"/>
        <v>323226.66666666669</v>
      </c>
      <c r="M6" s="5"/>
    </row>
    <row r="7" spans="1:13" ht="16.5" thickBot="1" x14ac:dyDescent="0.3">
      <c r="A7" s="25" t="s">
        <v>18</v>
      </c>
      <c r="B7" s="32" t="s">
        <v>22</v>
      </c>
      <c r="C7" s="30" t="s">
        <v>13</v>
      </c>
      <c r="D7" s="28">
        <v>15</v>
      </c>
      <c r="E7" s="22">
        <v>352500</v>
      </c>
      <c r="F7" s="12">
        <v>352500</v>
      </c>
      <c r="G7" s="19">
        <v>418500</v>
      </c>
      <c r="H7" s="22">
        <f t="shared" si="0"/>
        <v>374500</v>
      </c>
      <c r="I7" s="13">
        <f t="shared" si="1"/>
        <v>38105.117766515301</v>
      </c>
      <c r="J7" s="14">
        <f t="shared" si="2"/>
        <v>10.174931312821176</v>
      </c>
      <c r="K7" s="19">
        <f t="shared" si="3"/>
        <v>374500</v>
      </c>
      <c r="M7" s="5"/>
    </row>
    <row r="8" spans="1:13" ht="15.75" thickBot="1" x14ac:dyDescent="0.3">
      <c r="A8" s="53" t="s">
        <v>15</v>
      </c>
      <c r="B8" s="54"/>
      <c r="C8" s="54"/>
      <c r="D8" s="54"/>
      <c r="E8" s="34">
        <f>SUM(E4:E7)</f>
        <v>15960200</v>
      </c>
      <c r="F8" s="33">
        <f>SUM(F4:F7)</f>
        <v>15425585</v>
      </c>
      <c r="G8" s="9">
        <f>SUM(G4:G7)</f>
        <v>17700000</v>
      </c>
      <c r="H8" s="23">
        <f t="shared" ref="H8" si="4">AVERAGE(E8:G8)</f>
        <v>16361928.333333334</v>
      </c>
      <c r="I8" s="20">
        <f t="shared" ref="I8" si="5">SQRT(((SUM((POWER(E8-H8,2)),(POWER(F8-H8,2)),(POWER(G8-H8,2)))/(COLUMNS(E8:G8)-1))))</f>
        <v>1189235.1064479779</v>
      </c>
      <c r="J8" s="35">
        <f t="shared" ref="J8" si="6">I8/H8*100</f>
        <v>7.2683065358818926</v>
      </c>
      <c r="K8" s="21">
        <f t="shared" ref="K8" si="7">AVERAGE(E8:G8)</f>
        <v>16361928.333333334</v>
      </c>
    </row>
    <row r="9" spans="1:13" ht="15.75" thickBot="1" x14ac:dyDescent="0.3">
      <c r="A9" s="36" t="s">
        <v>15</v>
      </c>
      <c r="B9" s="37"/>
      <c r="C9" s="37"/>
      <c r="D9" s="37"/>
      <c r="E9" s="37"/>
      <c r="F9" s="37"/>
      <c r="G9" s="37"/>
      <c r="H9" s="37"/>
      <c r="I9" s="37"/>
      <c r="J9" s="38"/>
      <c r="K9" s="9">
        <f>AVERAGE(E8:G8)</f>
        <v>16361928.333333334</v>
      </c>
    </row>
    <row r="10" spans="1:13" ht="15.75" customHeight="1" x14ac:dyDescent="0.25">
      <c r="A10" s="7"/>
      <c r="B10" s="2"/>
      <c r="C10" s="2"/>
      <c r="D10" s="2"/>
      <c r="E10" s="4"/>
      <c r="F10" s="4"/>
      <c r="G10" s="42" t="s">
        <v>10</v>
      </c>
      <c r="H10" s="42"/>
      <c r="I10" s="42" t="s">
        <v>12</v>
      </c>
      <c r="J10" s="42"/>
      <c r="K10" s="42"/>
    </row>
    <row r="11" spans="1:13" ht="71.25" customHeight="1" x14ac:dyDescent="0.25">
      <c r="A11" s="7"/>
      <c r="B11" s="2"/>
      <c r="C11" s="2"/>
      <c r="D11" s="2"/>
      <c r="E11" s="4"/>
      <c r="F11" s="4"/>
      <c r="G11" s="42"/>
      <c r="H11" s="42"/>
      <c r="I11" s="42"/>
      <c r="J11" s="42"/>
      <c r="K11" s="42"/>
    </row>
    <row r="12" spans="1:13" ht="15.75" x14ac:dyDescent="0.25">
      <c r="J12" s="10"/>
      <c r="K12" s="11"/>
    </row>
  </sheetData>
  <mergeCells count="16">
    <mergeCell ref="A9:J9"/>
    <mergeCell ref="A2:A3"/>
    <mergeCell ref="G1:K1"/>
    <mergeCell ref="G10:H11"/>
    <mergeCell ref="I10:K11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8:D8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2022-03-15T15:19:45Z</cp:lastPrinted>
  <dcterms:created xsi:type="dcterms:W3CDTF">2020-03-30T09:18:46Z</dcterms:created>
  <dcterms:modified xsi:type="dcterms:W3CDTF">2022-06-08T09:16:19Z</dcterms:modified>
</cp:coreProperties>
</file>